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 yWindow="45" windowWidth="12000" windowHeight="10140" tabRatio="886"/>
  </bookViews>
  <sheets>
    <sheet name="GARTNER LEADER'S TOOLKIT" sheetId="10" r:id="rId1"/>
    <sheet name="ON-TIME DELIVERY" sheetId="2" r:id="rId2"/>
    <sheet name="ORDER FILL RATE" sheetId="3" r:id="rId3"/>
    <sheet name="MATERIAL QUALITY" sheetId="4" r:id="rId4"/>
    <sheet name="SERVICE ACCURACY" sheetId="5" r:id="rId5"/>
    <sheet name="SERVICE PERFORMANCE" sheetId="6" r:id="rId6"/>
    <sheet name="CUSTOMER CARE PERFORMANCE" sheetId="7" r:id="rId7"/>
    <sheet name="AGREEMENT EFFECTIVENESS" sheetId="8" r:id="rId8"/>
    <sheet name="TRANSFORMATION RATIO" sheetId="9" r:id="rId9"/>
  </sheets>
  <externalReferences>
    <externalReference r:id="rId10"/>
  </externalReferences>
  <definedNames>
    <definedName name="Aggregates">[1]Aggregates!$A$4:$B$29</definedName>
    <definedName name="AllData">'ORDER FILL RATE'!$B$16:$D$70</definedName>
    <definedName name="BA03_">[1]Aggregates!#REF!</definedName>
    <definedName name="BusinessAspects">'[1]Business Aspects'!$A$2:$B$8</definedName>
    <definedName name="CT_Code">'ORDER FILL RATE'!#REF!</definedName>
    <definedName name="CT_Rev">'ORDER FILL RATE'!#REF!</definedName>
    <definedName name="GenQ">'[1]Qs - General'!$A$3:$J$103</definedName>
    <definedName name="NodeInfo">#REF!</definedName>
    <definedName name="PCLookup">'[1]All Primes'!$A$3:$E$138</definedName>
    <definedName name="Prime_Code">#REF!</definedName>
    <definedName name="PrimeInfo">#REF!</definedName>
    <definedName name="Primes">'[1]All Primes'!$F$3:$G$148</definedName>
    <definedName name="SingCount">#REF!</definedName>
    <definedName name="SingInd">#REF!</definedName>
    <definedName name="ToSort">#REF!</definedName>
  </definedNames>
  <calcPr calcId="152511"/>
</workbook>
</file>

<file path=xl/calcChain.xml><?xml version="1.0" encoding="utf-8"?>
<calcChain xmlns="http://schemas.openxmlformats.org/spreadsheetml/2006/main">
  <c r="D8" i="5" l="1"/>
  <c r="E8" i="5"/>
  <c r="F8" i="8" l="1"/>
  <c r="F8" i="9"/>
  <c r="F8" i="3"/>
  <c r="F8" i="2"/>
  <c r="F8" i="5"/>
  <c r="F8" i="7"/>
  <c r="E8" i="7"/>
  <c r="D8" i="7"/>
  <c r="E8" i="8"/>
  <c r="D8" i="8"/>
  <c r="E13" i="8"/>
  <c r="D13" i="8"/>
  <c r="E9" i="9"/>
  <c r="E13" i="9" s="1"/>
  <c r="D9" i="9"/>
  <c r="D13" i="9" s="1"/>
  <c r="E14" i="6"/>
  <c r="D14" i="6"/>
  <c r="F14" i="6"/>
  <c r="F8" i="6"/>
  <c r="E8" i="6"/>
  <c r="D8" i="6"/>
  <c r="F14" i="4"/>
  <c r="F8" i="4"/>
  <c r="E8" i="4"/>
  <c r="D8" i="4"/>
  <c r="E8" i="2"/>
  <c r="D8" i="2"/>
  <c r="E8" i="3"/>
  <c r="D8" i="3"/>
  <c r="D14" i="7" l="1"/>
  <c r="E14" i="7"/>
  <c r="D14" i="4"/>
  <c r="E14" i="4"/>
  <c r="E14" i="3"/>
  <c r="D14" i="3"/>
  <c r="E14" i="2"/>
  <c r="D14" i="2"/>
  <c r="E8" i="9" l="1"/>
  <c r="D8" i="9"/>
  <c r="C13" i="9" l="1"/>
  <c r="C8" i="9"/>
  <c r="C13" i="8"/>
  <c r="C8" i="8"/>
  <c r="C14" i="7"/>
  <c r="F14" i="7"/>
  <c r="C8" i="7"/>
  <c r="C14" i="6"/>
  <c r="C8" i="6"/>
  <c r="C14" i="5"/>
  <c r="F14" i="5"/>
  <c r="E14" i="5"/>
  <c r="D14" i="5"/>
  <c r="C8" i="5"/>
  <c r="C14" i="4"/>
  <c r="C8" i="4"/>
  <c r="C14" i="3"/>
  <c r="F14" i="3"/>
  <c r="C8" i="3"/>
  <c r="C14" i="2"/>
  <c r="C8" i="2"/>
  <c r="F13" i="9" l="1"/>
  <c r="F13" i="8"/>
  <c r="F14" i="2"/>
</calcChain>
</file>

<file path=xl/sharedStrings.xml><?xml version="1.0" encoding="utf-8"?>
<sst xmlns="http://schemas.openxmlformats.org/spreadsheetml/2006/main" count="233" uniqueCount="80">
  <si>
    <t>Customer Responsiveness</t>
  </si>
  <si>
    <t>On-Time Delivery</t>
  </si>
  <si>
    <t>Order Fill Rate</t>
  </si>
  <si>
    <t>Material Quality</t>
  </si>
  <si>
    <t>Service Accuracy</t>
  </si>
  <si>
    <t>Service Performance</t>
  </si>
  <si>
    <t>Customer Care Performance</t>
  </si>
  <si>
    <t>Agreement Effectiveness</t>
  </si>
  <si>
    <t>Transformation Ratio</t>
  </si>
  <si>
    <t xml:space="preserve">Percentage Estimated Improvement </t>
  </si>
  <si>
    <t>Aggregate</t>
  </si>
  <si>
    <t>Prime</t>
  </si>
  <si>
    <t>Description</t>
  </si>
  <si>
    <r>
      <rPr>
        <b/>
        <sz val="10"/>
        <color indexed="30"/>
        <rFont val="Arial"/>
        <family val="2"/>
      </rPr>
      <t>Financial Report:</t>
    </r>
    <r>
      <rPr>
        <b/>
        <sz val="10"/>
        <color indexed="10"/>
        <rFont val="Arial"/>
        <family val="2"/>
      </rPr>
      <t xml:space="preserve"> Income Statement</t>
    </r>
  </si>
  <si>
    <t>Monetized Business Outcome (examples: 10% improvement)</t>
  </si>
  <si>
    <t>A</t>
  </si>
  <si>
    <t>B</t>
  </si>
  <si>
    <t>C</t>
  </si>
  <si>
    <t>D</t>
  </si>
  <si>
    <t>E</t>
  </si>
  <si>
    <t>F</t>
  </si>
  <si>
    <t>G</t>
  </si>
  <si>
    <t xml:space="preserve">Percentage Improvement </t>
  </si>
  <si>
    <r>
      <t>Order Fill Rate (</t>
    </r>
    <r>
      <rPr>
        <b/>
        <sz val="10"/>
        <rFont val="Arial"/>
        <family val="2"/>
      </rPr>
      <t>A/B</t>
    </r>
    <r>
      <rPr>
        <sz val="10"/>
        <rFont val="Arial"/>
        <family val="2"/>
      </rPr>
      <t>)</t>
    </r>
  </si>
  <si>
    <r>
      <t>Material Quality Index (</t>
    </r>
    <r>
      <rPr>
        <b/>
        <sz val="10"/>
        <rFont val="Arial"/>
        <family val="2"/>
      </rPr>
      <t>A/B</t>
    </r>
    <r>
      <rPr>
        <sz val="10"/>
        <rFont val="Arial"/>
        <family val="2"/>
      </rPr>
      <t>)</t>
    </r>
  </si>
  <si>
    <r>
      <t>Service Accuracy Index (</t>
    </r>
    <r>
      <rPr>
        <b/>
        <sz val="10"/>
        <rFont val="Arial"/>
        <family val="2"/>
      </rPr>
      <t>A/B</t>
    </r>
    <r>
      <rPr>
        <sz val="10"/>
        <rFont val="Arial"/>
        <family val="2"/>
      </rPr>
      <t>)</t>
    </r>
  </si>
  <si>
    <r>
      <t>Customer Care Performance Index (</t>
    </r>
    <r>
      <rPr>
        <b/>
        <sz val="10"/>
        <rFont val="Arial"/>
        <family val="2"/>
      </rPr>
      <t>A/B</t>
    </r>
    <r>
      <rPr>
        <sz val="10"/>
        <rFont val="Arial"/>
        <family val="2"/>
      </rPr>
      <t>)</t>
    </r>
  </si>
  <si>
    <r>
      <t>Agreement Effectiveness (</t>
    </r>
    <r>
      <rPr>
        <b/>
        <sz val="10"/>
        <rFont val="Arial"/>
        <family val="2"/>
      </rPr>
      <t>A/B</t>
    </r>
    <r>
      <rPr>
        <sz val="10"/>
        <rFont val="Arial"/>
        <family val="2"/>
      </rPr>
      <t>)</t>
    </r>
  </si>
  <si>
    <r>
      <rPr>
        <b/>
        <sz val="10"/>
        <color indexed="30"/>
        <rFont val="Arial"/>
        <family val="2"/>
      </rPr>
      <t>G/L Category:</t>
    </r>
    <r>
      <rPr>
        <b/>
        <sz val="10"/>
        <color indexed="10"/>
        <rFont val="Arial"/>
        <family val="2"/>
      </rPr>
      <t xml:space="preserve"> Revenue</t>
    </r>
  </si>
  <si>
    <t>Input</t>
  </si>
  <si>
    <t>Your Company -
Enter values for cells F6 - F11 below</t>
  </si>
  <si>
    <t>Sample
Large Company</t>
  </si>
  <si>
    <t>Sample
Small Company</t>
  </si>
  <si>
    <t>Your Company -
Enter values for cells F6 - F12 below</t>
  </si>
  <si>
    <t>Transformation Ratio (A/B)</t>
  </si>
  <si>
    <t>Gartner for IT Leaders Tool</t>
  </si>
  <si>
    <t>Unless otherwise marked for external use, the items in this Gartner Toolkit are for internal noncommercial use by the licensed Gartner client. The materials contained in this Toolkit may not be repackaged or resold. Gartner makes no representations or warranties as to the suitability of this Toolkit for any particular purpose, and disclaims all liabilities for any damages, whether direct, consequential, incidental or special, arising out of the use of or inability to use this material or the information provided herein.</t>
  </si>
  <si>
    <t xml:space="preserve">The instructions, intent and objective of this template are contained in the source document. Please refer back to that document for details. </t>
  </si>
  <si>
    <r>
      <rPr>
        <b/>
        <sz val="10"/>
        <color indexed="30"/>
        <rFont val="Arial"/>
        <family val="2"/>
      </rPr>
      <t>G/L Category:</t>
    </r>
    <r>
      <rPr>
        <b/>
        <sz val="10"/>
        <color indexed="10"/>
        <rFont val="Arial"/>
        <family val="2"/>
      </rPr>
      <t xml:space="preserve"> Revenue and Operating Expense</t>
    </r>
  </si>
  <si>
    <t xml:space="preserve">Total Customer Orders Received in the Previous 12 Months </t>
  </si>
  <si>
    <r>
      <t>On-Time Delivery (</t>
    </r>
    <r>
      <rPr>
        <b/>
        <sz val="10"/>
        <rFont val="Arial"/>
        <family val="2"/>
      </rPr>
      <t>A/B</t>
    </r>
    <r>
      <rPr>
        <sz val="10"/>
        <rFont val="Arial"/>
        <family val="2"/>
      </rPr>
      <t>)</t>
    </r>
  </si>
  <si>
    <t>Number of Orders Delivered On-Time in the Previous 12 Months (Based on Customer Request Date)</t>
  </si>
  <si>
    <t>Lost Revenue Due to Late Deliveries in the Previous 12 Months (Net Promoter Score) ($M)</t>
  </si>
  <si>
    <t>Total Cost (Penalties, Shipping Costs) of Late Orders in the Previous 12 Months ($M)</t>
  </si>
  <si>
    <r>
      <rPr>
        <sz val="10"/>
        <rFont val="Arial"/>
        <family val="2"/>
      </rPr>
      <t>Risk Adjustment (</t>
    </r>
    <r>
      <rPr>
        <b/>
        <sz val="10"/>
        <color theme="5"/>
        <rFont val="Arial"/>
        <family val="2"/>
      </rPr>
      <t>see note below</t>
    </r>
    <r>
      <rPr>
        <sz val="10"/>
        <rFont val="Arial"/>
        <family val="2"/>
      </rPr>
      <t>). Enter 0 if there is no risk adjustment.</t>
    </r>
  </si>
  <si>
    <t>(% Improvement - Risk Adjustment) * (Lost Revenue + Cost of Late Orders) ($M)</t>
  </si>
  <si>
    <t xml:space="preserve">Note: Entering the risk adjustment. We recommend that you enter a risk adjustment. If you have not selected any risk indicators, however, simply enter 0 in cell F12. If you have selected one or more leading risk indicators (LRIs), calculate the values of each as shown in the Business Risk Model. Multiply each LRI by its adjustment factor as described in the Business Risk Model. Enter the sum of all adjusted LRIs in cell F12. </t>
  </si>
  <si>
    <t>Number of Orders Filled Completely (Quantity) in the Previous 12 Months</t>
  </si>
  <si>
    <t>Lost Revenue Due to Incomplete Deliveries in the Previous 12 Months (Net Promoter Score) ($M)</t>
  </si>
  <si>
    <t>Total Cost (Penalties, Shipping Costs) of Incomplete Orders in the Previous 12 Months ($M)</t>
  </si>
  <si>
    <t>(% Improvement - Risk Adjustment) * (Lost Revenue + Cost of Incomplete Orders) ($M)</t>
  </si>
  <si>
    <t>Number of Orders Delivered With Acceptable Quality by the Customer</t>
  </si>
  <si>
    <t>Lost Revenue Due to Material Quality in the Previous 12 Months (Net Promoter Score) ($M)</t>
  </si>
  <si>
    <t>(% Improvement - Risk Adjustment) * (Lost Revenue + Cost of Material Quality Problems) ($M)</t>
  </si>
  <si>
    <t>Total Cost (Rework, Scrap) of Material Quality Problems in the Previous 12 Months ($M)</t>
  </si>
  <si>
    <t>Number of Orders Delivered With Correct Information</t>
  </si>
  <si>
    <t>Lost Revenue Due to Service Inaccuracy in the Previous 12 Months (Net Promoter Score) ($M)</t>
  </si>
  <si>
    <t>Total Cost (Rework, Scrap) of Service Inaccuracy Problems in the Previous 12 Months ($M)</t>
  </si>
  <si>
    <t>(% Improvement - Risk Adjustment) * (Lost Revenue + Cost of Service Inaccuracy) ($M)</t>
  </si>
  <si>
    <t>Total Time Service Was Provided Within Agreed Upon Customers' Expectations in the Previous 12 Months</t>
  </si>
  <si>
    <t>Total Time Service Was Scheduled to Perform Within Customer Expectations in the Previous 12 Months</t>
  </si>
  <si>
    <t>Total Cost (Rework, Scrap) of Lost Performance in the Previous 12 Months ($M)</t>
  </si>
  <si>
    <t>(% Improvement - Risk Adjustment) * (Lost Revenue + Cost of Lost Performance) ($M)</t>
  </si>
  <si>
    <t>Total Number of Service Requests Performed to Agreed Upon Customers Expectations in the Previous 12 Months</t>
  </si>
  <si>
    <t>Total Number of Service Requests Received in the Previous 12 Months</t>
  </si>
  <si>
    <t>Lost Revenue Due to Customer Care Performance Problems in the Previous 12 Months (Net Promoter Score) ($M)</t>
  </si>
  <si>
    <t>Total Cost (Rework, Scrap) Customer Care Performance Problems in the Previous 12 Months ($M)</t>
  </si>
  <si>
    <t>Total Number of Existing Customers With 90% or Better SLA Satisfaction</t>
  </si>
  <si>
    <t>Total Number of Customers</t>
  </si>
  <si>
    <t>Lost Revenue Due to Poor Customer Satisfaction (Net Promoter Score) ($M)</t>
  </si>
  <si>
    <t>(% Improvement - Risk Adjustment) * Lost Revenue Due to Poor Customer Satisfaction ($M)</t>
  </si>
  <si>
    <t xml:space="preserve">Note: Entering the risk adjustment. We recommend that you enter a risk adjustment. If you have not selected any risk indicators, however, simply enter 0 in cell F11. If you have selected one or more leading risk indicators (LRIs), calculate the values of each as shown in the Business Risk Model. Multiply each LRI by its adjustment factor as described in the Business Risk Model. Enter the sum of all adjusted LRIs in cell F11. </t>
  </si>
  <si>
    <t>Total Number of Existing Contracts With SLA Agreements</t>
  </si>
  <si>
    <t>Total Number of Client Contracts</t>
  </si>
  <si>
    <t>Lost Revenue Due to Customer Dissatisfaction With Unspecified Expectations ($M)</t>
  </si>
  <si>
    <t>(% Improvement - Risk Adjustment) * (Lost Revenue + Cost of Customer Care Performance Problems) ($M)</t>
  </si>
  <si>
    <t>Lost Revenue Due to Lost Performance in the Previous 12 Months (Net Promoter Score) ($M)</t>
  </si>
  <si>
    <t>Sample
Midsize Company</t>
  </si>
  <si>
    <t>Monetizing Customer Responsiveness Outcomes</t>
  </si>
  <si>
    <t>This Toolkit contains the calculations for monetizing the metrics used to measure the desired business outcomes achieved by customer responsiveness.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</si>
</sst>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A\G00"/>
    <numFmt numFmtId="165" formatCode="General;;"/>
    <numFmt numFmtId="166" formatCode="&quot;$&quot;#,##0.00"/>
    <numFmt numFmtId="167" formatCode="0.000%"/>
  </numFmts>
  <fonts count="21" x14ac:knownFonts="1">
    <font>
      <sz val="10"/>
      <name val="Times New Roman"/>
    </font>
    <font>
      <sz val="10"/>
      <name val="Times New Roman"/>
      <family val="1"/>
    </font>
    <font>
      <sz val="10"/>
      <name val="Arial"/>
      <family val="2"/>
    </font>
    <font>
      <b/>
      <sz val="10"/>
      <name val="Arial"/>
      <family val="2"/>
    </font>
    <font>
      <b/>
      <sz val="10"/>
      <color indexed="18"/>
      <name val="Arial"/>
      <family val="2"/>
    </font>
    <font>
      <b/>
      <sz val="10"/>
      <color indexed="10"/>
      <name val="Arial"/>
      <family val="2"/>
    </font>
    <font>
      <b/>
      <sz val="10"/>
      <color indexed="30"/>
      <name val="Arial"/>
      <family val="2"/>
    </font>
    <font>
      <b/>
      <sz val="11"/>
      <color theme="5"/>
      <name val="Arial"/>
      <family val="2"/>
    </font>
    <font>
      <b/>
      <sz val="10"/>
      <color theme="5"/>
      <name val="Arial"/>
      <family val="2"/>
    </font>
    <font>
      <b/>
      <sz val="10"/>
      <color rgb="FFFF0000"/>
      <name val="Arial"/>
      <family val="2"/>
    </font>
    <font>
      <b/>
      <sz val="10"/>
      <color rgb="FF00529B"/>
      <name val="Arial"/>
      <family val="2"/>
    </font>
    <font>
      <b/>
      <sz val="10"/>
      <color rgb="FFC00000"/>
      <name val="Arial"/>
      <family val="2"/>
    </font>
    <font>
      <sz val="10"/>
      <color rgb="FFC00000"/>
      <name val="Arial"/>
      <family val="2"/>
    </font>
    <font>
      <sz val="10"/>
      <color theme="5"/>
      <name val="Arial"/>
      <family val="2"/>
    </font>
    <font>
      <sz val="10"/>
      <name val="Arial"/>
    </font>
    <font>
      <sz val="22"/>
      <name val="Arial"/>
    </font>
    <font>
      <sz val="22"/>
      <color indexed="20"/>
      <name val="Arial"/>
    </font>
    <font>
      <b/>
      <sz val="14"/>
      <color indexed="62"/>
      <name val="Arial"/>
      <family val="2"/>
    </font>
    <font>
      <sz val="12"/>
      <color indexed="8"/>
      <name val="Arial"/>
      <family val="2"/>
    </font>
    <font>
      <sz val="10"/>
      <color indexed="8"/>
      <name val="Arial"/>
      <family val="2"/>
    </font>
    <font>
      <sz val="10"/>
      <color indexed="8"/>
      <name val="Arial"/>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4" fillId="0" borderId="0"/>
  </cellStyleXfs>
  <cellXfs count="129">
    <xf numFmtId="0" fontId="0" fillId="0" borderId="0" xfId="0"/>
    <xf numFmtId="0" fontId="7" fillId="0" borderId="0" xfId="0" applyFont="1" applyProtection="1"/>
    <xf numFmtId="0" fontId="4" fillId="0" borderId="0" xfId="0" applyFont="1" applyFill="1" applyAlignment="1" applyProtection="1">
      <alignment horizontal="left"/>
    </xf>
    <xf numFmtId="0" fontId="2" fillId="0" borderId="0" xfId="0" applyFont="1" applyProtection="1"/>
    <xf numFmtId="0" fontId="3" fillId="0" borderId="0" xfId="0" applyFont="1" applyAlignment="1" applyProtection="1">
      <alignment horizontal="center"/>
    </xf>
    <xf numFmtId="164" fontId="8" fillId="0" borderId="1" xfId="0" applyNumberFormat="1" applyFont="1" applyFill="1" applyBorder="1" applyAlignment="1" applyProtection="1">
      <alignment horizontal="left"/>
    </xf>
    <xf numFmtId="0" fontId="5" fillId="0" borderId="1" xfId="0" applyFont="1" applyFill="1" applyBorder="1" applyAlignment="1" applyProtection="1">
      <alignment horizontal="left" vertical="top" wrapText="1"/>
    </xf>
    <xf numFmtId="0" fontId="8" fillId="0" borderId="1" xfId="0" applyFont="1" applyFill="1" applyBorder="1" applyAlignment="1" applyProtection="1">
      <alignment horizontal="left" wrapText="1"/>
    </xf>
    <xf numFmtId="165" fontId="5" fillId="0" borderId="1" xfId="0" applyNumberFormat="1" applyFont="1" applyFill="1" applyBorder="1" applyAlignment="1" applyProtection="1">
      <alignment horizontal="left" vertical="top" wrapText="1"/>
    </xf>
    <xf numFmtId="0" fontId="8" fillId="2" borderId="1" xfId="0" applyFont="1" applyFill="1" applyBorder="1" applyAlignment="1" applyProtection="1">
      <alignment horizontal="center" wrapText="1"/>
    </xf>
    <xf numFmtId="0" fontId="8" fillId="2" borderId="1" xfId="0" applyFont="1" applyFill="1" applyBorder="1" applyAlignment="1" applyProtection="1">
      <alignment horizontal="left" wrapText="1"/>
    </xf>
    <xf numFmtId="0" fontId="8" fillId="3" borderId="1" xfId="0" applyFont="1" applyFill="1" applyBorder="1" applyAlignment="1" applyProtection="1">
      <alignment horizontal="center" wrapText="1"/>
    </xf>
    <xf numFmtId="0" fontId="8" fillId="4" borderId="1" xfId="0" applyFont="1" applyFill="1" applyBorder="1" applyAlignment="1" applyProtection="1">
      <alignment horizontal="center" wrapText="1"/>
    </xf>
    <xf numFmtId="0" fontId="8" fillId="5" borderId="1" xfId="0" applyFont="1" applyFill="1" applyBorder="1" applyAlignment="1" applyProtection="1">
      <alignment horizontal="center" wrapText="1"/>
    </xf>
    <xf numFmtId="0" fontId="2" fillId="0" borderId="0" xfId="0" applyFont="1" applyFill="1" applyBorder="1" applyAlignment="1" applyProtection="1">
      <alignment horizontal="left" wrapText="1"/>
    </xf>
    <xf numFmtId="0" fontId="3" fillId="0" borderId="1" xfId="0" applyFont="1" applyBorder="1" applyAlignment="1" applyProtection="1">
      <alignment horizontal="center"/>
    </xf>
    <xf numFmtId="0" fontId="2" fillId="0" borderId="2" xfId="0" applyFont="1" applyBorder="1" applyAlignment="1" applyProtection="1">
      <alignment horizontal="left" vertical="top" wrapText="1"/>
    </xf>
    <xf numFmtId="0" fontId="2" fillId="0" borderId="1" xfId="0" applyFont="1" applyBorder="1" applyAlignment="1" applyProtection="1">
      <alignment wrapText="1"/>
    </xf>
    <xf numFmtId="0" fontId="2" fillId="0" borderId="0" xfId="0" applyFont="1" applyAlignment="1" applyProtection="1">
      <alignment wrapText="1"/>
    </xf>
    <xf numFmtId="0" fontId="2" fillId="0" borderId="1" xfId="0" applyFont="1" applyBorder="1" applyAlignment="1" applyProtection="1">
      <alignment horizontal="left" wrapText="1"/>
    </xf>
    <xf numFmtId="0" fontId="2" fillId="0" borderId="0" xfId="0" applyFont="1" applyFill="1" applyBorder="1" applyAlignment="1" applyProtection="1">
      <alignment horizontal="left" vertical="top" wrapText="1"/>
    </xf>
    <xf numFmtId="0" fontId="2" fillId="0" borderId="0" xfId="0" applyFont="1" applyAlignment="1" applyProtection="1">
      <alignment horizontal="center"/>
    </xf>
    <xf numFmtId="0" fontId="2" fillId="0" borderId="0" xfId="0" applyFont="1" applyFill="1" applyBorder="1" applyAlignment="1" applyProtection="1">
      <alignment horizontal="right" vertical="top" wrapText="1"/>
    </xf>
    <xf numFmtId="0" fontId="3" fillId="0" borderId="0" xfId="0" applyFont="1" applyProtection="1"/>
    <xf numFmtId="0" fontId="0" fillId="0" borderId="0" xfId="0" applyProtection="1"/>
    <xf numFmtId="0" fontId="7" fillId="0" borderId="0" xfId="0" applyFont="1" applyAlignment="1" applyProtection="1">
      <alignment horizontal="left"/>
    </xf>
    <xf numFmtId="0" fontId="5" fillId="0" borderId="2" xfId="0" applyFont="1" applyFill="1" applyBorder="1" applyAlignment="1" applyProtection="1">
      <alignment horizontal="left" vertical="top" wrapText="1"/>
    </xf>
    <xf numFmtId="165" fontId="5" fillId="0" borderId="2" xfId="0" applyNumberFormat="1" applyFont="1" applyFill="1" applyBorder="1" applyAlignment="1" applyProtection="1">
      <alignment horizontal="left" vertical="top" wrapText="1"/>
    </xf>
    <xf numFmtId="0" fontId="8" fillId="5" borderId="3" xfId="0" applyFont="1" applyFill="1" applyBorder="1" applyAlignment="1" applyProtection="1">
      <alignment horizontal="center" wrapText="1"/>
    </xf>
    <xf numFmtId="0" fontId="2" fillId="0" borderId="0" xfId="0" applyFont="1" applyFill="1" applyBorder="1" applyAlignment="1" applyProtection="1">
      <alignment horizontal="left"/>
    </xf>
    <xf numFmtId="0" fontId="2" fillId="0" borderId="1" xfId="0" applyFont="1" applyBorder="1" applyAlignment="1" applyProtection="1">
      <alignment horizontal="left" vertical="top" wrapText="1"/>
    </xf>
    <xf numFmtId="166" fontId="2" fillId="0" borderId="0" xfId="0" applyNumberFormat="1" applyFont="1" applyProtection="1"/>
    <xf numFmtId="0" fontId="2" fillId="0" borderId="0" xfId="0" applyFont="1" applyAlignment="1" applyProtection="1">
      <alignment horizontal="right"/>
    </xf>
    <xf numFmtId="0" fontId="3" fillId="0" borderId="1" xfId="0" applyFont="1" applyBorder="1" applyAlignment="1" applyProtection="1">
      <alignment horizontal="center" vertical="top" wrapText="1"/>
    </xf>
    <xf numFmtId="0" fontId="2" fillId="0" borderId="1" xfId="0" applyFont="1" applyFill="1" applyBorder="1" applyAlignment="1" applyProtection="1">
      <alignment horizontal="left" vertical="top" wrapText="1"/>
    </xf>
    <xf numFmtId="0" fontId="8" fillId="0" borderId="0" xfId="0" applyFont="1" applyProtection="1"/>
    <xf numFmtId="0" fontId="3" fillId="0" borderId="0" xfId="0" applyFont="1" applyAlignment="1" applyProtection="1">
      <alignment horizontal="right"/>
    </xf>
    <xf numFmtId="0" fontId="2" fillId="0" borderId="0" xfId="0" applyFont="1" applyFill="1" applyProtection="1"/>
    <xf numFmtId="166" fontId="2" fillId="0" borderId="0" xfId="0" applyNumberFormat="1" applyFont="1" applyAlignment="1" applyProtection="1">
      <alignment horizontal="right" vertical="top"/>
    </xf>
    <xf numFmtId="0" fontId="3" fillId="0" borderId="0" xfId="0" applyFont="1" applyAlignment="1" applyProtection="1">
      <alignment horizontal="right" vertical="top"/>
    </xf>
    <xf numFmtId="0" fontId="2" fillId="0" borderId="0" xfId="0" applyFont="1" applyAlignment="1" applyProtection="1">
      <alignment horizontal="right" vertical="top"/>
    </xf>
    <xf numFmtId="0" fontId="2" fillId="0" borderId="0" xfId="0" applyFont="1" applyAlignment="1" applyProtection="1">
      <alignment vertical="top"/>
    </xf>
    <xf numFmtId="3" fontId="2" fillId="3" borderId="1" xfId="0" applyNumberFormat="1" applyFont="1" applyFill="1" applyBorder="1" applyAlignment="1" applyProtection="1">
      <alignment horizontal="right" vertical="center" wrapText="1"/>
    </xf>
    <xf numFmtId="0" fontId="3" fillId="0" borderId="1" xfId="0" applyFont="1" applyBorder="1" applyAlignment="1" applyProtection="1">
      <alignment horizontal="center" vertical="top"/>
    </xf>
    <xf numFmtId="0" fontId="3" fillId="0" borderId="1" xfId="0" applyFont="1" applyFill="1" applyBorder="1" applyAlignment="1" applyProtection="1">
      <alignment horizontal="center" vertical="top"/>
      <protection locked="0"/>
    </xf>
    <xf numFmtId="0" fontId="12" fillId="0" borderId="1" xfId="0" applyFont="1" applyFill="1" applyBorder="1" applyAlignment="1" applyProtection="1">
      <alignment horizontal="left" vertical="top" wrapText="1"/>
      <protection locked="0"/>
    </xf>
    <xf numFmtId="0" fontId="10" fillId="0" borderId="7" xfId="0" applyFont="1" applyFill="1" applyBorder="1" applyAlignment="1">
      <alignment horizontal="left" vertical="top"/>
    </xf>
    <xf numFmtId="0" fontId="11" fillId="0" borderId="10" xfId="0" applyFont="1" applyFill="1" applyBorder="1" applyAlignment="1">
      <alignment horizontal="left" vertical="top" wrapText="1"/>
    </xf>
    <xf numFmtId="43" fontId="2" fillId="3" borderId="1" xfId="0" applyNumberFormat="1" applyFont="1" applyFill="1" applyBorder="1" applyAlignment="1" applyProtection="1">
      <alignment horizontal="right" vertical="top" wrapText="1"/>
    </xf>
    <xf numFmtId="0" fontId="2" fillId="0" borderId="2" xfId="0" applyFont="1" applyBorder="1" applyAlignment="1" applyProtection="1">
      <alignment horizontal="left" wrapText="1"/>
    </xf>
    <xf numFmtId="0" fontId="2" fillId="0" borderId="1" xfId="0" applyFont="1" applyFill="1" applyBorder="1" applyAlignment="1" applyProtection="1">
      <alignment horizontal="left" wrapText="1"/>
    </xf>
    <xf numFmtId="0" fontId="2" fillId="0" borderId="0" xfId="0" applyFont="1" applyFill="1" applyAlignment="1" applyProtection="1">
      <alignment wrapText="1"/>
    </xf>
    <xf numFmtId="0" fontId="3" fillId="0" borderId="1" xfId="0" applyFont="1" applyFill="1" applyBorder="1" applyAlignment="1" applyProtection="1">
      <alignment horizontal="center"/>
      <protection locked="0"/>
    </xf>
    <xf numFmtId="0" fontId="12" fillId="0" borderId="1" xfId="0" applyFont="1" applyFill="1" applyBorder="1" applyAlignment="1" applyProtection="1">
      <alignment horizontal="left" wrapText="1"/>
      <protection locked="0"/>
    </xf>
    <xf numFmtId="0" fontId="2" fillId="0" borderId="0" xfId="0" applyFont="1" applyAlignment="1" applyProtection="1"/>
    <xf numFmtId="0" fontId="10" fillId="0" borderId="7" xfId="0" applyFont="1" applyFill="1" applyBorder="1" applyAlignment="1">
      <alignment horizontal="left"/>
    </xf>
    <xf numFmtId="0" fontId="11" fillId="0" borderId="10" xfId="0" applyFont="1" applyFill="1" applyBorder="1" applyAlignment="1">
      <alignment horizontal="left" wrapText="1"/>
    </xf>
    <xf numFmtId="44" fontId="2" fillId="3" borderId="1" xfId="0" applyNumberFormat="1" applyFont="1" applyFill="1" applyBorder="1" applyAlignment="1" applyProtection="1">
      <alignment horizontal="right" vertical="center" wrapText="1"/>
    </xf>
    <xf numFmtId="44" fontId="2" fillId="4" borderId="1" xfId="0" applyNumberFormat="1" applyFont="1" applyFill="1" applyBorder="1" applyAlignment="1" applyProtection="1">
      <alignment horizontal="right" vertical="top" wrapText="1"/>
    </xf>
    <xf numFmtId="44" fontId="2" fillId="3" borderId="1" xfId="0" applyNumberFormat="1" applyFont="1" applyFill="1" applyBorder="1" applyAlignment="1" applyProtection="1">
      <alignment horizontal="right" vertical="top" wrapText="1"/>
    </xf>
    <xf numFmtId="167" fontId="2" fillId="3" borderId="1" xfId="0" applyNumberFormat="1" applyFont="1" applyFill="1" applyBorder="1" applyAlignment="1" applyProtection="1">
      <alignment horizontal="right" vertical="center" wrapText="1"/>
    </xf>
    <xf numFmtId="167" fontId="2" fillId="5" borderId="1" xfId="0" applyNumberFormat="1" applyFont="1" applyFill="1" applyBorder="1" applyAlignment="1" applyProtection="1">
      <alignment horizontal="right"/>
      <protection locked="0"/>
    </xf>
    <xf numFmtId="167" fontId="2" fillId="3" borderId="1" xfId="1" applyNumberFormat="1" applyFont="1" applyFill="1" applyBorder="1" applyAlignment="1" applyProtection="1">
      <alignment horizontal="right" vertical="center"/>
    </xf>
    <xf numFmtId="167" fontId="2" fillId="4" borderId="1" xfId="1" applyNumberFormat="1" applyFont="1" applyFill="1" applyBorder="1" applyAlignment="1" applyProtection="1">
      <alignment horizontal="right" vertical="center"/>
    </xf>
    <xf numFmtId="167" fontId="2" fillId="3" borderId="1" xfId="0" applyNumberFormat="1" applyFont="1" applyFill="1" applyBorder="1" applyAlignment="1">
      <alignment horizontal="right" vertical="top"/>
    </xf>
    <xf numFmtId="167" fontId="2" fillId="4" borderId="1" xfId="0" applyNumberFormat="1" applyFont="1" applyFill="1" applyBorder="1" applyAlignment="1">
      <alignment horizontal="right" vertical="top"/>
    </xf>
    <xf numFmtId="3" fontId="2" fillId="0" borderId="2" xfId="0" applyNumberFormat="1" applyFont="1" applyBorder="1" applyAlignment="1" applyProtection="1">
      <alignment horizontal="left" vertical="top" wrapText="1"/>
    </xf>
    <xf numFmtId="3" fontId="2" fillId="4" borderId="1" xfId="0" applyNumberFormat="1" applyFont="1" applyFill="1" applyBorder="1" applyAlignment="1" applyProtection="1">
      <alignment horizontal="right" vertical="center"/>
    </xf>
    <xf numFmtId="3" fontId="2" fillId="3" borderId="1" xfId="0" applyNumberFormat="1" applyFont="1" applyFill="1" applyBorder="1" applyAlignment="1" applyProtection="1">
      <alignment horizontal="right" vertical="center"/>
    </xf>
    <xf numFmtId="3" fontId="2" fillId="5" borderId="1" xfId="0" applyNumberFormat="1" applyFont="1" applyFill="1" applyBorder="1" applyAlignment="1" applyProtection="1">
      <alignment horizontal="right" wrapText="1"/>
      <protection locked="0"/>
    </xf>
    <xf numFmtId="3" fontId="2" fillId="5" borderId="1" xfId="0" applyNumberFormat="1" applyFont="1" applyFill="1" applyBorder="1" applyAlignment="1" applyProtection="1">
      <alignment horizontal="right"/>
      <protection locked="0"/>
    </xf>
    <xf numFmtId="167" fontId="2" fillId="4" borderId="1" xfId="0" applyNumberFormat="1" applyFont="1" applyFill="1" applyBorder="1" applyAlignment="1" applyProtection="1">
      <alignment horizontal="right" vertical="center" wrapText="1"/>
    </xf>
    <xf numFmtId="3" fontId="2" fillId="3" borderId="1" xfId="0" applyNumberFormat="1" applyFont="1" applyFill="1" applyBorder="1" applyAlignment="1" applyProtection="1">
      <alignment horizontal="right" vertical="top" wrapText="1"/>
    </xf>
    <xf numFmtId="3" fontId="2" fillId="4" borderId="1" xfId="0" applyNumberFormat="1" applyFont="1" applyFill="1" applyBorder="1" applyAlignment="1" applyProtection="1">
      <alignment horizontal="right" vertical="top"/>
    </xf>
    <xf numFmtId="3" fontId="2" fillId="3" borderId="1" xfId="0" applyNumberFormat="1" applyFont="1" applyFill="1" applyBorder="1" applyAlignment="1" applyProtection="1">
      <alignment horizontal="right" vertical="top"/>
    </xf>
    <xf numFmtId="3" fontId="2" fillId="5" borderId="1" xfId="0" applyNumberFormat="1" applyFont="1" applyFill="1" applyBorder="1" applyAlignment="1" applyProtection="1">
      <alignment horizontal="right" vertical="top" wrapText="1"/>
      <protection locked="0"/>
    </xf>
    <xf numFmtId="3" fontId="2" fillId="5" borderId="1" xfId="0" applyNumberFormat="1" applyFont="1" applyFill="1" applyBorder="1" applyAlignment="1" applyProtection="1">
      <alignment horizontal="right" vertical="top"/>
      <protection locked="0"/>
    </xf>
    <xf numFmtId="0" fontId="2" fillId="0" borderId="1" xfId="0" applyFont="1" applyBorder="1" applyAlignment="1" applyProtection="1">
      <alignment vertical="top" wrapText="1"/>
    </xf>
    <xf numFmtId="167" fontId="2" fillId="3" borderId="1" xfId="1" applyNumberFormat="1" applyFont="1" applyFill="1" applyBorder="1" applyAlignment="1" applyProtection="1">
      <alignment horizontal="right" vertical="top" wrapText="1"/>
    </xf>
    <xf numFmtId="167" fontId="2" fillId="4" borderId="1" xfId="1" applyNumberFormat="1" applyFont="1" applyFill="1" applyBorder="1" applyAlignment="1" applyProtection="1">
      <alignment horizontal="right" vertical="top" wrapText="1"/>
    </xf>
    <xf numFmtId="167" fontId="2" fillId="5" borderId="1" xfId="0" applyNumberFormat="1" applyFont="1" applyFill="1" applyBorder="1" applyAlignment="1" applyProtection="1">
      <alignment horizontal="right" vertical="top"/>
      <protection locked="0"/>
    </xf>
    <xf numFmtId="0" fontId="13" fillId="0" borderId="0" xfId="0" applyFont="1" applyFill="1" applyBorder="1" applyAlignment="1" applyProtection="1">
      <alignment horizontal="left" wrapText="1"/>
    </xf>
    <xf numFmtId="0" fontId="13" fillId="0" borderId="0" xfId="0" applyFont="1" applyAlignment="1" applyProtection="1">
      <alignment horizontal="center" vertical="center" wrapText="1"/>
    </xf>
    <xf numFmtId="167" fontId="2" fillId="3" borderId="1" xfId="0" applyNumberFormat="1" applyFont="1" applyFill="1" applyBorder="1" applyAlignment="1" applyProtection="1">
      <alignment horizontal="right" vertical="top" wrapText="1"/>
    </xf>
    <xf numFmtId="167" fontId="2" fillId="4" borderId="1" xfId="0" applyNumberFormat="1" applyFont="1" applyFill="1" applyBorder="1" applyAlignment="1" applyProtection="1">
      <alignment horizontal="right" vertical="top"/>
    </xf>
    <xf numFmtId="167" fontId="2" fillId="3" borderId="1" xfId="0" applyNumberFormat="1" applyFont="1" applyFill="1" applyBorder="1" applyAlignment="1" applyProtection="1">
      <alignment horizontal="right" vertical="top"/>
    </xf>
    <xf numFmtId="167" fontId="2" fillId="3" borderId="1" xfId="0" applyNumberFormat="1" applyFont="1" applyFill="1" applyBorder="1" applyAlignment="1">
      <alignment horizontal="right"/>
    </xf>
    <xf numFmtId="167" fontId="2" fillId="4" borderId="1" xfId="0" applyNumberFormat="1" applyFont="1" applyFill="1" applyBorder="1" applyAlignment="1">
      <alignment horizontal="right"/>
    </xf>
    <xf numFmtId="44" fontId="2" fillId="4" borderId="1" xfId="0" applyNumberFormat="1" applyFont="1" applyFill="1" applyBorder="1" applyAlignment="1" applyProtection="1">
      <alignment vertical="top"/>
    </xf>
    <xf numFmtId="44" fontId="2" fillId="3" borderId="1" xfId="0" applyNumberFormat="1" applyFont="1" applyFill="1" applyBorder="1" applyAlignment="1" applyProtection="1">
      <alignment vertical="top"/>
    </xf>
    <xf numFmtId="167" fontId="2" fillId="3" borderId="1" xfId="1" applyNumberFormat="1" applyFont="1" applyFill="1" applyBorder="1" applyAlignment="1" applyProtection="1">
      <alignment horizontal="right" vertical="center" wrapText="1"/>
    </xf>
    <xf numFmtId="167" fontId="2" fillId="4" borderId="1" xfId="1" applyNumberFormat="1" applyFont="1" applyFill="1" applyBorder="1" applyAlignment="1" applyProtection="1">
      <alignment horizontal="right" vertical="center" wrapText="1"/>
    </xf>
    <xf numFmtId="0" fontId="13" fillId="0" borderId="0" xfId="0" applyFont="1" applyAlignment="1" applyProtection="1"/>
    <xf numFmtId="167" fontId="2" fillId="3" borderId="1" xfId="1" applyNumberFormat="1" applyFont="1" applyFill="1" applyBorder="1" applyAlignment="1" applyProtection="1">
      <alignment horizontal="right"/>
    </xf>
    <xf numFmtId="167" fontId="2" fillId="4" borderId="1" xfId="0" applyNumberFormat="1" applyFont="1" applyFill="1" applyBorder="1" applyAlignment="1" applyProtection="1">
      <alignment horizontal="right" vertical="center"/>
    </xf>
    <xf numFmtId="167" fontId="2" fillId="3" borderId="1" xfId="0" applyNumberFormat="1" applyFont="1" applyFill="1" applyBorder="1" applyAlignment="1" applyProtection="1">
      <alignment horizontal="right" vertical="center"/>
    </xf>
    <xf numFmtId="44" fontId="2" fillId="5" borderId="1" xfId="0" applyNumberFormat="1" applyFont="1" applyFill="1" applyBorder="1" applyAlignment="1" applyProtection="1">
      <alignment horizontal="right" vertical="top"/>
      <protection locked="0"/>
    </xf>
    <xf numFmtId="167" fontId="11" fillId="5" borderId="1" xfId="0" applyNumberFormat="1" applyFont="1" applyFill="1" applyBorder="1" applyAlignment="1" applyProtection="1">
      <alignment horizontal="center" vertical="top"/>
      <protection locked="0"/>
    </xf>
    <xf numFmtId="0" fontId="2" fillId="5" borderId="1" xfId="0" applyFont="1" applyFill="1" applyBorder="1" applyAlignment="1" applyProtection="1">
      <alignment horizontal="right" vertical="top"/>
    </xf>
    <xf numFmtId="44" fontId="2" fillId="5" borderId="1" xfId="0" applyNumberFormat="1" applyFont="1" applyFill="1" applyBorder="1" applyAlignment="1" applyProtection="1">
      <alignment horizontal="right"/>
      <protection locked="0"/>
    </xf>
    <xf numFmtId="167" fontId="2" fillId="5" borderId="1" xfId="0" applyNumberFormat="1" applyFont="1" applyFill="1" applyBorder="1" applyAlignment="1" applyProtection="1">
      <alignment horizontal="right" vertical="top"/>
    </xf>
    <xf numFmtId="167" fontId="2" fillId="5" borderId="1" xfId="0" applyNumberFormat="1" applyFont="1" applyFill="1" applyBorder="1" applyAlignment="1" applyProtection="1">
      <alignment horizontal="right"/>
    </xf>
    <xf numFmtId="167" fontId="11" fillId="5" borderId="1" xfId="0" applyNumberFormat="1" applyFont="1" applyFill="1" applyBorder="1" applyAlignment="1" applyProtection="1">
      <alignment horizontal="center"/>
      <protection locked="0"/>
    </xf>
    <xf numFmtId="0" fontId="14" fillId="6" borderId="0" xfId="2" applyFill="1"/>
    <xf numFmtId="0" fontId="15" fillId="6" borderId="0" xfId="2" applyFont="1" applyFill="1"/>
    <xf numFmtId="0" fontId="16" fillId="6" borderId="0" xfId="2" applyFont="1" applyFill="1"/>
    <xf numFmtId="0" fontId="17" fillId="6" borderId="0" xfId="2" applyFont="1" applyFill="1"/>
    <xf numFmtId="0" fontId="14" fillId="6" borderId="0" xfId="2" applyFont="1" applyFill="1"/>
    <xf numFmtId="0" fontId="2" fillId="0" borderId="2" xfId="0" applyFont="1" applyFill="1" applyBorder="1" applyAlignment="1" applyProtection="1">
      <alignment horizontal="left" wrapText="1"/>
    </xf>
    <xf numFmtId="0" fontId="18" fillId="6" borderId="0" xfId="2" applyFont="1" applyFill="1" applyAlignment="1">
      <alignment horizontal="left" vertical="top" wrapText="1"/>
    </xf>
    <xf numFmtId="0" fontId="19" fillId="6" borderId="0" xfId="2" applyFont="1" applyFill="1" applyAlignment="1">
      <alignment horizontal="left" vertical="top" wrapText="1"/>
    </xf>
    <xf numFmtId="0" fontId="20" fillId="6" borderId="0" xfId="2" applyFont="1" applyFill="1" applyAlignment="1">
      <alignment horizontal="left" vertical="top" wrapText="1"/>
    </xf>
    <xf numFmtId="0" fontId="9" fillId="0" borderId="1" xfId="0" applyFont="1" applyBorder="1" applyAlignment="1" applyProtection="1">
      <alignment horizontal="left"/>
    </xf>
    <xf numFmtId="165" fontId="5" fillId="0" borderId="1" xfId="0" applyNumberFormat="1" applyFont="1" applyFill="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6" xfId="0" applyFont="1" applyBorder="1" applyAlignment="1" applyProtection="1">
      <alignment horizontal="left" vertical="top" wrapText="1"/>
    </xf>
    <xf numFmtId="44" fontId="2" fillId="3" borderId="13" xfId="0" applyNumberFormat="1" applyFont="1" applyFill="1" applyBorder="1" applyAlignment="1" applyProtection="1">
      <alignment horizontal="right"/>
    </xf>
    <xf numFmtId="44" fontId="2" fillId="3" borderId="14" xfId="0" applyNumberFormat="1" applyFont="1" applyFill="1" applyBorder="1" applyAlignment="1" applyProtection="1">
      <alignment horizontal="right"/>
    </xf>
    <xf numFmtId="44" fontId="2" fillId="4" borderId="8" xfId="0" applyNumberFormat="1" applyFont="1" applyFill="1" applyBorder="1" applyAlignment="1" applyProtection="1">
      <alignment horizontal="right"/>
    </xf>
    <xf numFmtId="44" fontId="2" fillId="4" borderId="11" xfId="0" applyNumberFormat="1" applyFont="1" applyFill="1" applyBorder="1" applyAlignment="1" applyProtection="1">
      <alignment horizontal="right"/>
    </xf>
    <xf numFmtId="44" fontId="2" fillId="3" borderId="8" xfId="0" applyNumberFormat="1" applyFont="1" applyFill="1" applyBorder="1" applyAlignment="1" applyProtection="1">
      <alignment horizontal="right"/>
    </xf>
    <xf numFmtId="44" fontId="2" fillId="3" borderId="11" xfId="0" applyNumberFormat="1" applyFont="1" applyFill="1" applyBorder="1" applyAlignment="1" applyProtection="1">
      <alignment horizontal="right"/>
    </xf>
    <xf numFmtId="44" fontId="2" fillId="5" borderId="9" xfId="0" applyNumberFormat="1" applyFont="1" applyFill="1" applyBorder="1" applyAlignment="1" applyProtection="1">
      <alignment horizontal="right" wrapText="1"/>
    </xf>
    <xf numFmtId="44" fontId="2" fillId="5" borderId="12" xfId="0" applyNumberFormat="1" applyFont="1" applyFill="1" applyBorder="1" applyAlignment="1" applyProtection="1">
      <alignment horizontal="right" wrapText="1"/>
    </xf>
    <xf numFmtId="44" fontId="2" fillId="5" borderId="15" xfId="0" applyNumberFormat="1" applyFont="1" applyFill="1" applyBorder="1" applyAlignment="1" applyProtection="1">
      <alignment horizontal="right" wrapText="1"/>
    </xf>
    <xf numFmtId="44" fontId="2" fillId="5" borderId="16" xfId="0" applyNumberFormat="1" applyFont="1" applyFill="1" applyBorder="1" applyAlignment="1" applyProtection="1">
      <alignment horizontal="right" wrapText="1"/>
    </xf>
    <xf numFmtId="44" fontId="2" fillId="5" borderId="9" xfId="0" applyNumberFormat="1" applyFont="1" applyFill="1" applyBorder="1" applyAlignment="1" applyProtection="1">
      <alignment horizontal="right"/>
    </xf>
    <xf numFmtId="44" fontId="2" fillId="5" borderId="12" xfId="0" applyNumberFormat="1" applyFont="1" applyFill="1" applyBorder="1" applyAlignment="1" applyProtection="1">
      <alignment horizontal="right"/>
    </xf>
  </cellXfs>
  <cellStyles count="3">
    <cellStyle name="Normal" xfId="0" builtinId="0"/>
    <cellStyle name="Normal 2" xfId="2"/>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76200</xdr:rowOff>
    </xdr:from>
    <xdr:to>
      <xdr:col>2</xdr:col>
      <xdr:colOff>114300</xdr:colOff>
      <xdr:row>6</xdr:row>
      <xdr:rowOff>137160</xdr:rowOff>
    </xdr:to>
    <xdr:pic>
      <xdr:nvPicPr>
        <xdr:cNvPr id="2" name="Picture 33" descr="quartet"/>
        <xdr:cNvPicPr>
          <a:picLocks noChangeAspect="1" noChangeArrowheads="1"/>
        </xdr:cNvPicPr>
      </xdr:nvPicPr>
      <xdr:blipFill>
        <a:blip xmlns:r="http://schemas.openxmlformats.org/officeDocument/2006/relationships" r:embed="rId1" cstate="print"/>
        <a:srcRect/>
        <a:stretch>
          <a:fillRect/>
        </a:stretch>
      </xdr:blipFill>
      <xdr:spPr bwMode="auto">
        <a:xfrm>
          <a:off x="624840" y="1043940"/>
          <a:ext cx="739140" cy="6096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257175</xdr:colOff>
          <xdr:row>4</xdr:row>
          <xdr:rowOff>19050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milcoy\My%20Documents\TBO-TVO\Working%20Docs\Current%20-%20TVO%20PrimeQuestions_V031-%20Recd%2024th%20Ma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Aspects"/>
      <sheetName val="Aggregates"/>
      <sheetName val="Aggregate Description"/>
      <sheetName val="All Primes"/>
      <sheetName val="Prime Dependencies"/>
      <sheetName val="Primes-Demand Management"/>
      <sheetName val="Primes-Supply Management "/>
      <sheetName val="Primes-Support Services"/>
      <sheetName val="Question Help"/>
      <sheetName val="Qs - General"/>
      <sheetName val="Questions - DM New "/>
      <sheetName val="Questions - SM New"/>
      <sheetName val="Questions - SS New"/>
      <sheetName val="5 Industries"/>
      <sheetName val="Master Calcs"/>
      <sheetName val="AG01PR01-Target Market Index"/>
      <sheetName val="Working Sheet"/>
    </sheetNames>
    <sheetDataSet>
      <sheetData sheetId="0" refreshError="1">
        <row r="2">
          <cell r="A2" t="str">
            <v>Code</v>
          </cell>
          <cell r="B2" t="str">
            <v>Business Aspect</v>
          </cell>
        </row>
        <row r="3">
          <cell r="A3" t="str">
            <v>BA01</v>
          </cell>
          <cell r="B3" t="str">
            <v>Demand Management</v>
          </cell>
        </row>
        <row r="4">
          <cell r="A4" t="str">
            <v>BA02</v>
          </cell>
          <cell r="B4" t="str">
            <v>Supply Management</v>
          </cell>
        </row>
        <row r="5">
          <cell r="A5" t="str">
            <v>BA03</v>
          </cell>
          <cell r="B5" t="str">
            <v>Support Services</v>
          </cell>
        </row>
        <row r="6">
          <cell r="A6" t="str">
            <v>BA04</v>
          </cell>
        </row>
        <row r="7">
          <cell r="A7" t="str">
            <v>BA05</v>
          </cell>
        </row>
        <row r="8">
          <cell r="A8" t="str">
            <v>BA06</v>
          </cell>
        </row>
      </sheetData>
      <sheetData sheetId="1" refreshError="1">
        <row r="4">
          <cell r="A4" t="str">
            <v>AG01</v>
          </cell>
          <cell r="B4" t="str">
            <v>Market Responsiveness</v>
          </cell>
        </row>
        <row r="5">
          <cell r="A5" t="str">
            <v>AG02</v>
          </cell>
          <cell r="B5" t="str">
            <v>Sales Effectiveness</v>
          </cell>
        </row>
        <row r="6">
          <cell r="A6" t="str">
            <v>AG03</v>
          </cell>
          <cell r="B6" t="str">
            <v>Product Development Effectiveness</v>
          </cell>
        </row>
        <row r="7">
          <cell r="A7" t="str">
            <v>AG04</v>
          </cell>
        </row>
        <row r="8">
          <cell r="A8" t="str">
            <v>AG05</v>
          </cell>
        </row>
        <row r="9">
          <cell r="A9" t="str">
            <v>AG06</v>
          </cell>
        </row>
        <row r="12">
          <cell r="B12" t="str">
            <v>Supply Management</v>
          </cell>
        </row>
        <row r="13">
          <cell r="B13" t="str">
            <v>BA02</v>
          </cell>
        </row>
        <row r="14">
          <cell r="A14" t="str">
            <v>AG07</v>
          </cell>
          <cell r="B14" t="str">
            <v>Customer Responsiveness</v>
          </cell>
        </row>
        <row r="15">
          <cell r="A15" t="str">
            <v>AG08</v>
          </cell>
          <cell r="B15" t="str">
            <v>Supplier Effectiveness</v>
          </cell>
        </row>
        <row r="16">
          <cell r="A16" t="str">
            <v>AG09</v>
          </cell>
          <cell r="B16" t="str">
            <v>Operational Efficiency</v>
          </cell>
        </row>
        <row r="17">
          <cell r="A17" t="str">
            <v>AG10</v>
          </cell>
        </row>
        <row r="18">
          <cell r="A18" t="str">
            <v>AG11</v>
          </cell>
        </row>
        <row r="19">
          <cell r="A19" t="str">
            <v>AG12</v>
          </cell>
        </row>
        <row r="22">
          <cell r="B22" t="str">
            <v>Support Services</v>
          </cell>
        </row>
        <row r="23">
          <cell r="B23" t="str">
            <v>BA03</v>
          </cell>
        </row>
        <row r="24">
          <cell r="A24" t="str">
            <v>AG13</v>
          </cell>
          <cell r="B24" t="str">
            <v>Human Resources Responsiveness</v>
          </cell>
        </row>
        <row r="25">
          <cell r="A25" t="str">
            <v>AG14</v>
          </cell>
          <cell r="B25" t="str">
            <v>Information Technology Responsiveness</v>
          </cell>
        </row>
        <row r="26">
          <cell r="A26" t="str">
            <v>AG15</v>
          </cell>
          <cell r="B26" t="str">
            <v>Finance &amp; Regulatory Responsiveness</v>
          </cell>
        </row>
        <row r="27">
          <cell r="A27" t="str">
            <v>AG16</v>
          </cell>
        </row>
        <row r="28">
          <cell r="A28" t="str">
            <v>AG17</v>
          </cell>
        </row>
        <row r="29">
          <cell r="A29" t="str">
            <v>AG18</v>
          </cell>
        </row>
      </sheetData>
      <sheetData sheetId="2" refreshError="1"/>
      <sheetData sheetId="3" refreshError="1">
        <row r="3">
          <cell r="A3" t="str">
            <v>PC</v>
          </cell>
          <cell r="B3" t="str">
            <v>Business Aspect Code</v>
          </cell>
          <cell r="C3" t="str">
            <v>Business Aspect Description</v>
          </cell>
          <cell r="D3" t="str">
            <v>Aggregate Code</v>
          </cell>
          <cell r="E3" t="str">
            <v>Aggregate Description</v>
          </cell>
          <cell r="F3" t="str">
            <v>Prime Code</v>
          </cell>
          <cell r="G3" t="str">
            <v>Prime Description</v>
          </cell>
        </row>
        <row r="4">
          <cell r="A4" t="str">
            <v>PR01</v>
          </cell>
          <cell r="B4" t="str">
            <v>BA01</v>
          </cell>
          <cell r="C4" t="str">
            <v>Demand Management</v>
          </cell>
          <cell r="D4" t="str">
            <v>AG01</v>
          </cell>
          <cell r="E4" t="str">
            <v>Market Responsiveness</v>
          </cell>
          <cell r="F4" t="str">
            <v>PR01</v>
          </cell>
          <cell r="G4" t="str">
            <v>Target Market Index</v>
          </cell>
        </row>
        <row r="5">
          <cell r="A5" t="str">
            <v>PR02</v>
          </cell>
          <cell r="B5" t="str">
            <v>BA01</v>
          </cell>
          <cell r="C5" t="str">
            <v>Demand Management</v>
          </cell>
          <cell r="D5" t="str">
            <v>AG01</v>
          </cell>
          <cell r="E5" t="str">
            <v>Market Responsiveness</v>
          </cell>
          <cell r="F5" t="str">
            <v>PR02</v>
          </cell>
          <cell r="G5" t="str">
            <v>Market Coverage Index</v>
          </cell>
        </row>
        <row r="6">
          <cell r="A6" t="str">
            <v>PR03</v>
          </cell>
          <cell r="B6" t="str">
            <v>BA01</v>
          </cell>
          <cell r="C6" t="str">
            <v>Demand Management</v>
          </cell>
          <cell r="D6" t="str">
            <v>AG01</v>
          </cell>
          <cell r="E6" t="str">
            <v>Market Responsiveness</v>
          </cell>
          <cell r="F6" t="str">
            <v>PR03</v>
          </cell>
          <cell r="G6" t="str">
            <v>Market Share Index</v>
          </cell>
        </row>
        <row r="7">
          <cell r="A7" t="str">
            <v>PR04</v>
          </cell>
          <cell r="B7" t="str">
            <v>BA01</v>
          </cell>
          <cell r="C7" t="str">
            <v>Demand Management</v>
          </cell>
          <cell r="D7" t="str">
            <v>AG01</v>
          </cell>
          <cell r="E7" t="str">
            <v>Market Responsiveness</v>
          </cell>
          <cell r="F7" t="str">
            <v>PR04</v>
          </cell>
          <cell r="G7" t="str">
            <v>Opportunity/Threat Index</v>
          </cell>
        </row>
        <row r="8">
          <cell r="A8" t="str">
            <v>PR05</v>
          </cell>
          <cell r="B8" t="str">
            <v>BA01</v>
          </cell>
          <cell r="C8" t="str">
            <v>Demand Management</v>
          </cell>
          <cell r="D8" t="str">
            <v>AG01</v>
          </cell>
          <cell r="E8" t="str">
            <v>Market Responsiveness</v>
          </cell>
          <cell r="F8" t="str">
            <v>PR05</v>
          </cell>
          <cell r="G8" t="str">
            <v>Product Portfolio Index</v>
          </cell>
        </row>
        <row r="9">
          <cell r="A9" t="str">
            <v>PR06</v>
          </cell>
          <cell r="B9" t="str">
            <v>BA01</v>
          </cell>
          <cell r="C9" t="str">
            <v>Demand Management</v>
          </cell>
          <cell r="D9" t="str">
            <v>AG01</v>
          </cell>
          <cell r="E9" t="str">
            <v>Market Responsiveness</v>
          </cell>
          <cell r="F9" t="str">
            <v>PR06</v>
          </cell>
          <cell r="G9" t="str">
            <v>Channel Profitability Index</v>
          </cell>
        </row>
        <row r="10">
          <cell r="A10" t="str">
            <v>PR07</v>
          </cell>
          <cell r="B10" t="str">
            <v>BA01</v>
          </cell>
          <cell r="C10" t="str">
            <v>Demand Management</v>
          </cell>
          <cell r="D10" t="str">
            <v>AG01</v>
          </cell>
          <cell r="E10" t="str">
            <v>Market Responsiveness</v>
          </cell>
          <cell r="F10" t="str">
            <v>PR07</v>
          </cell>
        </row>
        <row r="11">
          <cell r="A11" t="str">
            <v>PR08</v>
          </cell>
          <cell r="B11" t="str">
            <v>BA01</v>
          </cell>
          <cell r="C11" t="str">
            <v>Demand Management</v>
          </cell>
          <cell r="D11" t="str">
            <v>AG01</v>
          </cell>
          <cell r="E11" t="str">
            <v>Market Responsiveness</v>
          </cell>
          <cell r="F11" t="str">
            <v>PR08</v>
          </cell>
        </row>
        <row r="12">
          <cell r="A12" t="str">
            <v>PR09</v>
          </cell>
          <cell r="B12" t="str">
            <v>BA01</v>
          </cell>
          <cell r="C12" t="str">
            <v>Demand Management</v>
          </cell>
          <cell r="D12" t="str">
            <v>AG01</v>
          </cell>
          <cell r="E12" t="str">
            <v>Market Responsiveness</v>
          </cell>
          <cell r="F12" t="str">
            <v>PR09</v>
          </cell>
        </row>
        <row r="13">
          <cell r="A13" t="str">
            <v>PR10</v>
          </cell>
          <cell r="B13" t="str">
            <v>BA01</v>
          </cell>
          <cell r="C13" t="str">
            <v>Demand Management</v>
          </cell>
          <cell r="D13" t="str">
            <v>AG01</v>
          </cell>
          <cell r="E13" t="str">
            <v>Market Responsiveness</v>
          </cell>
          <cell r="F13" t="str">
            <v>PR10</v>
          </cell>
        </row>
        <row r="14">
          <cell r="A14" t="str">
            <v>PR11</v>
          </cell>
          <cell r="B14" t="str">
            <v>BA01</v>
          </cell>
          <cell r="C14" t="str">
            <v>Demand Management</v>
          </cell>
          <cell r="D14" t="str">
            <v>AG01</v>
          </cell>
          <cell r="E14" t="str">
            <v>Market Responsiveness</v>
          </cell>
          <cell r="F14" t="str">
            <v>PR11</v>
          </cell>
        </row>
        <row r="15">
          <cell r="A15" t="str">
            <v>PR12</v>
          </cell>
          <cell r="B15" t="str">
            <v>BA01</v>
          </cell>
          <cell r="C15" t="str">
            <v>Demand Management</v>
          </cell>
          <cell r="D15" t="str">
            <v>AG01</v>
          </cell>
          <cell r="E15" t="str">
            <v>Market Responsiveness</v>
          </cell>
          <cell r="F15" t="str">
            <v>PR12</v>
          </cell>
        </row>
        <row r="16">
          <cell r="A16" t="str">
            <v>PR13</v>
          </cell>
          <cell r="B16" t="str">
            <v>BA01</v>
          </cell>
          <cell r="C16" t="str">
            <v>Demand Management</v>
          </cell>
          <cell r="D16" t="str">
            <v>AG01</v>
          </cell>
          <cell r="E16" t="str">
            <v>Market Responsiveness</v>
          </cell>
          <cell r="F16" t="str">
            <v>PR13</v>
          </cell>
        </row>
        <row r="17">
          <cell r="A17" t="str">
            <v>PR14</v>
          </cell>
          <cell r="B17" t="str">
            <v>BA01</v>
          </cell>
          <cell r="C17" t="str">
            <v>Demand Management</v>
          </cell>
          <cell r="D17" t="str">
            <v>AG01</v>
          </cell>
          <cell r="E17" t="str">
            <v>Market Responsiveness</v>
          </cell>
          <cell r="F17" t="str">
            <v>PR14</v>
          </cell>
        </row>
        <row r="18">
          <cell r="A18" t="str">
            <v>PR15</v>
          </cell>
          <cell r="B18" t="str">
            <v>BA01</v>
          </cell>
          <cell r="C18" t="str">
            <v>Demand Management</v>
          </cell>
          <cell r="D18" t="str">
            <v>AG01</v>
          </cell>
          <cell r="E18" t="str">
            <v>Market Responsiveness</v>
          </cell>
          <cell r="F18" t="str">
            <v>PR15</v>
          </cell>
        </row>
        <row r="19">
          <cell r="A19" t="str">
            <v>PR16</v>
          </cell>
          <cell r="B19" t="str">
            <v>BA01</v>
          </cell>
          <cell r="C19" t="str">
            <v>Demand Management</v>
          </cell>
          <cell r="D19" t="str">
            <v>AG02</v>
          </cell>
          <cell r="E19" t="str">
            <v>Sales Effectiveness</v>
          </cell>
          <cell r="F19" t="str">
            <v>PR16</v>
          </cell>
          <cell r="G19" t="str">
            <v>Sales Opportunity Index</v>
          </cell>
        </row>
        <row r="20">
          <cell r="A20" t="str">
            <v>PR17</v>
          </cell>
          <cell r="B20" t="str">
            <v>BA01</v>
          </cell>
          <cell r="C20" t="str">
            <v>Demand Management</v>
          </cell>
          <cell r="D20" t="str">
            <v>AG02</v>
          </cell>
          <cell r="E20" t="str">
            <v>Sales Effectiveness</v>
          </cell>
          <cell r="F20" t="str">
            <v>PR17</v>
          </cell>
          <cell r="G20" t="str">
            <v>Sales Cycle Index</v>
          </cell>
        </row>
        <row r="21">
          <cell r="A21" t="str">
            <v>PR18</v>
          </cell>
          <cell r="B21" t="str">
            <v>BA01</v>
          </cell>
          <cell r="C21" t="str">
            <v>Demand Management</v>
          </cell>
          <cell r="D21" t="str">
            <v>AG02</v>
          </cell>
          <cell r="E21" t="str">
            <v>Sales Effectiveness</v>
          </cell>
          <cell r="F21" t="str">
            <v>PR18</v>
          </cell>
          <cell r="G21" t="str">
            <v>Sales Close Index</v>
          </cell>
        </row>
        <row r="22">
          <cell r="A22" t="str">
            <v>PR19</v>
          </cell>
          <cell r="B22" t="str">
            <v>BA01</v>
          </cell>
          <cell r="C22" t="str">
            <v>Demand Management</v>
          </cell>
          <cell r="D22" t="str">
            <v>AG02</v>
          </cell>
          <cell r="E22" t="str">
            <v>Sales Effectiveness</v>
          </cell>
          <cell r="F22" t="str">
            <v>PR19</v>
          </cell>
          <cell r="G22" t="str">
            <v>Sales Price Index</v>
          </cell>
        </row>
        <row r="23">
          <cell r="A23" t="str">
            <v>PR20</v>
          </cell>
          <cell r="B23" t="str">
            <v>BA01</v>
          </cell>
          <cell r="C23" t="str">
            <v>Demand Management</v>
          </cell>
          <cell r="D23" t="str">
            <v>AG02</v>
          </cell>
          <cell r="E23" t="str">
            <v>Sales Effectiveness</v>
          </cell>
          <cell r="F23" t="str">
            <v>PR20</v>
          </cell>
          <cell r="G23" t="str">
            <v>Cost of Sales Index</v>
          </cell>
        </row>
        <row r="24">
          <cell r="A24" t="str">
            <v>PR21</v>
          </cell>
          <cell r="B24" t="str">
            <v>BA01</v>
          </cell>
          <cell r="C24" t="str">
            <v>Demand Management</v>
          </cell>
          <cell r="D24" t="str">
            <v>AG02</v>
          </cell>
          <cell r="E24" t="str">
            <v>Sales Effectiveness</v>
          </cell>
          <cell r="F24" t="str">
            <v>PR21</v>
          </cell>
          <cell r="G24" t="str">
            <v>Forecast Accuracy</v>
          </cell>
        </row>
        <row r="25">
          <cell r="A25" t="str">
            <v>PR22</v>
          </cell>
          <cell r="B25" t="str">
            <v>BA01</v>
          </cell>
          <cell r="C25" t="str">
            <v>Demand Management</v>
          </cell>
          <cell r="D25" t="str">
            <v>AG02</v>
          </cell>
          <cell r="E25" t="str">
            <v>Sales Effectiveness</v>
          </cell>
          <cell r="F25" t="str">
            <v>PR22</v>
          </cell>
          <cell r="G25" t="str">
            <v>Customer Retention Index</v>
          </cell>
        </row>
        <row r="26">
          <cell r="A26" t="str">
            <v>PR23</v>
          </cell>
          <cell r="B26" t="str">
            <v>BA01</v>
          </cell>
          <cell r="C26" t="str">
            <v>Demand Management</v>
          </cell>
          <cell r="D26" t="str">
            <v>AG02</v>
          </cell>
          <cell r="E26" t="str">
            <v>Sales Effectiveness</v>
          </cell>
          <cell r="F26" t="str">
            <v>PR23</v>
          </cell>
        </row>
        <row r="27">
          <cell r="A27" t="str">
            <v>PR24</v>
          </cell>
          <cell r="B27" t="str">
            <v>BA01</v>
          </cell>
          <cell r="C27" t="str">
            <v>Demand Management</v>
          </cell>
          <cell r="D27" t="str">
            <v>AG02</v>
          </cell>
          <cell r="E27" t="str">
            <v>Sales Effectiveness</v>
          </cell>
          <cell r="F27" t="str">
            <v>PR24</v>
          </cell>
        </row>
        <row r="28">
          <cell r="A28" t="str">
            <v>PR25</v>
          </cell>
          <cell r="B28" t="str">
            <v>BA01</v>
          </cell>
          <cell r="C28" t="str">
            <v>Demand Management</v>
          </cell>
          <cell r="D28" t="str">
            <v>AG02</v>
          </cell>
          <cell r="E28" t="str">
            <v>Sales Effectiveness</v>
          </cell>
          <cell r="F28" t="str">
            <v>PR25</v>
          </cell>
        </row>
        <row r="29">
          <cell r="A29" t="str">
            <v>PR26</v>
          </cell>
          <cell r="B29" t="str">
            <v>BA01</v>
          </cell>
          <cell r="C29" t="str">
            <v>Demand Management</v>
          </cell>
          <cell r="D29" t="str">
            <v>AG02</v>
          </cell>
          <cell r="E29" t="str">
            <v>Sales Effectiveness</v>
          </cell>
          <cell r="F29" t="str">
            <v>PR26</v>
          </cell>
        </row>
        <row r="30">
          <cell r="A30" t="str">
            <v>PR27</v>
          </cell>
          <cell r="B30" t="str">
            <v>BA01</v>
          </cell>
          <cell r="C30" t="str">
            <v>Demand Management</v>
          </cell>
          <cell r="D30" t="str">
            <v>AG02</v>
          </cell>
          <cell r="E30" t="str">
            <v>Sales Effectiveness</v>
          </cell>
          <cell r="F30" t="str">
            <v>PR27</v>
          </cell>
        </row>
        <row r="31">
          <cell r="A31" t="str">
            <v>PR28</v>
          </cell>
          <cell r="B31" t="str">
            <v>BA01</v>
          </cell>
          <cell r="C31" t="str">
            <v>Demand Management</v>
          </cell>
          <cell r="D31" t="str">
            <v>AG02</v>
          </cell>
          <cell r="E31" t="str">
            <v>Sales Effectiveness</v>
          </cell>
          <cell r="F31" t="str">
            <v>PR28</v>
          </cell>
        </row>
        <row r="32">
          <cell r="A32" t="str">
            <v>PR29</v>
          </cell>
          <cell r="B32" t="str">
            <v>BA01</v>
          </cell>
          <cell r="C32" t="str">
            <v>Demand Management</v>
          </cell>
          <cell r="D32" t="str">
            <v>AG02</v>
          </cell>
          <cell r="E32" t="str">
            <v>Sales Effectiveness</v>
          </cell>
          <cell r="F32" t="str">
            <v>PR29</v>
          </cell>
        </row>
        <row r="33">
          <cell r="A33" t="str">
            <v>PR30</v>
          </cell>
          <cell r="B33" t="str">
            <v>BA01</v>
          </cell>
          <cell r="C33" t="str">
            <v>Demand Management</v>
          </cell>
          <cell r="D33" t="str">
            <v>AG02</v>
          </cell>
          <cell r="E33" t="str">
            <v>Sales Effectiveness</v>
          </cell>
          <cell r="F33" t="str">
            <v>PR30</v>
          </cell>
        </row>
        <row r="34">
          <cell r="A34" t="str">
            <v>PR31</v>
          </cell>
          <cell r="B34" t="str">
            <v>BA01</v>
          </cell>
          <cell r="C34" t="str">
            <v>Demand Management</v>
          </cell>
          <cell r="D34" t="str">
            <v>AG03</v>
          </cell>
          <cell r="E34" t="str">
            <v>Product Development Effectiveness</v>
          </cell>
          <cell r="F34" t="str">
            <v>PR31</v>
          </cell>
          <cell r="G34" t="str">
            <v>New Products Index</v>
          </cell>
        </row>
        <row r="35">
          <cell r="A35" t="str">
            <v>PR32</v>
          </cell>
          <cell r="B35" t="str">
            <v>BA01</v>
          </cell>
          <cell r="C35" t="str">
            <v>Demand Management</v>
          </cell>
          <cell r="D35" t="str">
            <v>AG03</v>
          </cell>
          <cell r="E35" t="str">
            <v>Product Development Effectiveness</v>
          </cell>
          <cell r="F35" t="str">
            <v>PR32</v>
          </cell>
          <cell r="G35" t="str">
            <v>Feature Function Index</v>
          </cell>
        </row>
        <row r="36">
          <cell r="A36" t="str">
            <v>PR33</v>
          </cell>
          <cell r="B36" t="str">
            <v>BA01</v>
          </cell>
          <cell r="C36" t="str">
            <v>Demand Management</v>
          </cell>
          <cell r="D36" t="str">
            <v>AG03</v>
          </cell>
          <cell r="E36" t="str">
            <v>Product Development Effectiveness</v>
          </cell>
          <cell r="F36" t="str">
            <v>PR33</v>
          </cell>
          <cell r="G36" t="str">
            <v>Time to Market Index</v>
          </cell>
        </row>
        <row r="37">
          <cell r="A37" t="str">
            <v>PR34</v>
          </cell>
          <cell r="B37" t="str">
            <v>BA01</v>
          </cell>
          <cell r="C37" t="str">
            <v>Demand Management</v>
          </cell>
          <cell r="D37" t="str">
            <v>AG03</v>
          </cell>
          <cell r="E37" t="str">
            <v>Product Development Effectiveness</v>
          </cell>
          <cell r="F37" t="str">
            <v>PR34</v>
          </cell>
          <cell r="G37" t="str">
            <v>R &amp; D Success Index</v>
          </cell>
        </row>
        <row r="38">
          <cell r="A38" t="str">
            <v>PR35</v>
          </cell>
          <cell r="B38" t="str">
            <v>BA01</v>
          </cell>
          <cell r="C38" t="str">
            <v>Demand Management</v>
          </cell>
          <cell r="D38" t="str">
            <v>AG03</v>
          </cell>
          <cell r="E38" t="str">
            <v>Product Development Effectiveness</v>
          </cell>
          <cell r="F38" t="str">
            <v>PR35</v>
          </cell>
        </row>
        <row r="39">
          <cell r="A39" t="str">
            <v>PR36</v>
          </cell>
          <cell r="B39" t="str">
            <v>BA01</v>
          </cell>
          <cell r="C39" t="str">
            <v>Demand Management</v>
          </cell>
          <cell r="D39" t="str">
            <v>AG03</v>
          </cell>
          <cell r="E39" t="str">
            <v>Product Development Effectiveness</v>
          </cell>
          <cell r="F39" t="str">
            <v>PR36</v>
          </cell>
        </row>
        <row r="40">
          <cell r="A40" t="str">
            <v>PR37</v>
          </cell>
          <cell r="B40" t="str">
            <v>BA01</v>
          </cell>
          <cell r="C40" t="str">
            <v>Demand Management</v>
          </cell>
          <cell r="D40" t="str">
            <v>AG03</v>
          </cell>
          <cell r="E40" t="str">
            <v>Product Development Effectiveness</v>
          </cell>
          <cell r="F40" t="str">
            <v>PR37</v>
          </cell>
        </row>
        <row r="41">
          <cell r="A41" t="str">
            <v>PR38</v>
          </cell>
          <cell r="B41" t="str">
            <v>BA01</v>
          </cell>
          <cell r="C41" t="str">
            <v>Demand Management</v>
          </cell>
          <cell r="D41" t="str">
            <v>AG03</v>
          </cell>
          <cell r="E41" t="str">
            <v>Product Development Effectiveness</v>
          </cell>
          <cell r="F41" t="str">
            <v>PR38</v>
          </cell>
        </row>
        <row r="42">
          <cell r="A42" t="str">
            <v>PR39</v>
          </cell>
          <cell r="B42" t="str">
            <v>BA01</v>
          </cell>
          <cell r="C42" t="str">
            <v>Demand Management</v>
          </cell>
          <cell r="D42" t="str">
            <v>AG03</v>
          </cell>
          <cell r="E42" t="str">
            <v>Product Development Effectiveness</v>
          </cell>
          <cell r="F42" t="str">
            <v>PR39</v>
          </cell>
        </row>
        <row r="43">
          <cell r="A43" t="str">
            <v>PR40</v>
          </cell>
          <cell r="B43" t="str">
            <v>BA01</v>
          </cell>
          <cell r="C43" t="str">
            <v>Demand Management</v>
          </cell>
          <cell r="D43" t="str">
            <v>AG03</v>
          </cell>
          <cell r="E43" t="str">
            <v>Product Development Effectiveness</v>
          </cell>
          <cell r="F43" t="str">
            <v>PR40</v>
          </cell>
        </row>
        <row r="44">
          <cell r="A44" t="str">
            <v>PR41</v>
          </cell>
          <cell r="B44" t="str">
            <v>BA01</v>
          </cell>
          <cell r="C44" t="str">
            <v>Demand Management</v>
          </cell>
          <cell r="D44" t="str">
            <v>AG03</v>
          </cell>
          <cell r="E44" t="str">
            <v>Product Development Effectiveness</v>
          </cell>
          <cell r="F44" t="str">
            <v>PR41</v>
          </cell>
        </row>
        <row r="45">
          <cell r="A45" t="str">
            <v>PR42</v>
          </cell>
          <cell r="B45" t="str">
            <v>BA01</v>
          </cell>
          <cell r="C45" t="str">
            <v>Demand Management</v>
          </cell>
          <cell r="D45" t="str">
            <v>AG03</v>
          </cell>
          <cell r="E45" t="str">
            <v>Product Development Effectiveness</v>
          </cell>
          <cell r="F45" t="str">
            <v>PR42</v>
          </cell>
        </row>
        <row r="46">
          <cell r="A46" t="str">
            <v>PR43</v>
          </cell>
          <cell r="B46" t="str">
            <v>BA01</v>
          </cell>
          <cell r="C46" t="str">
            <v>Demand Management</v>
          </cell>
          <cell r="D46" t="str">
            <v>AG03</v>
          </cell>
          <cell r="E46" t="str">
            <v>Product Development Effectiveness</v>
          </cell>
          <cell r="F46" t="str">
            <v>PR43</v>
          </cell>
        </row>
        <row r="47">
          <cell r="A47" t="str">
            <v>PR44</v>
          </cell>
          <cell r="B47" t="str">
            <v>BA01</v>
          </cell>
          <cell r="C47" t="str">
            <v>Demand Management</v>
          </cell>
          <cell r="D47" t="str">
            <v>AG03</v>
          </cell>
          <cell r="E47" t="str">
            <v>Product Development Effectiveness</v>
          </cell>
          <cell r="F47" t="str">
            <v>PR44</v>
          </cell>
        </row>
        <row r="48">
          <cell r="A48" t="str">
            <v>PR45</v>
          </cell>
          <cell r="B48" t="str">
            <v>BA01</v>
          </cell>
          <cell r="C48" t="str">
            <v>Demand Management</v>
          </cell>
          <cell r="D48" t="str">
            <v>AG03</v>
          </cell>
          <cell r="E48" t="str">
            <v>Product Development Effectiveness</v>
          </cell>
          <cell r="F48" t="str">
            <v>PR45</v>
          </cell>
        </row>
        <row r="49">
          <cell r="A49" t="str">
            <v>PR46</v>
          </cell>
          <cell r="B49" t="str">
            <v>BA02</v>
          </cell>
          <cell r="C49" t="str">
            <v>Supply Management</v>
          </cell>
          <cell r="D49" t="str">
            <v>AG07</v>
          </cell>
          <cell r="E49" t="str">
            <v>Customer Responsiveness</v>
          </cell>
          <cell r="F49" t="str">
            <v>PR46</v>
          </cell>
          <cell r="G49" t="str">
            <v>On-Time Delivery</v>
          </cell>
        </row>
        <row r="50">
          <cell r="A50" t="str">
            <v>PR47</v>
          </cell>
          <cell r="B50" t="str">
            <v>BA02</v>
          </cell>
          <cell r="C50" t="str">
            <v>Supply Management</v>
          </cell>
          <cell r="D50" t="str">
            <v>AG07</v>
          </cell>
          <cell r="E50" t="str">
            <v>Customer Responsiveness</v>
          </cell>
          <cell r="F50" t="str">
            <v>PR47</v>
          </cell>
          <cell r="G50" t="str">
            <v>Order Fill Rate</v>
          </cell>
        </row>
        <row r="51">
          <cell r="A51" t="str">
            <v>PR48</v>
          </cell>
          <cell r="B51" t="str">
            <v>BA02</v>
          </cell>
          <cell r="C51" t="str">
            <v>Supply Management</v>
          </cell>
          <cell r="D51" t="str">
            <v>AG07</v>
          </cell>
          <cell r="E51" t="str">
            <v>Customer Responsiveness</v>
          </cell>
          <cell r="F51" t="str">
            <v>PR48</v>
          </cell>
          <cell r="G51" t="str">
            <v>Material Quality</v>
          </cell>
        </row>
        <row r="52">
          <cell r="A52" t="str">
            <v>PR49</v>
          </cell>
          <cell r="B52" t="str">
            <v>BA02</v>
          </cell>
          <cell r="C52" t="str">
            <v>Supply Management</v>
          </cell>
          <cell r="D52" t="str">
            <v>AG07</v>
          </cell>
          <cell r="E52" t="str">
            <v>Customer Responsiveness</v>
          </cell>
          <cell r="F52" t="str">
            <v>PR49</v>
          </cell>
          <cell r="G52" t="str">
            <v>Service Accuracy</v>
          </cell>
        </row>
        <row r="53">
          <cell r="A53" t="str">
            <v>PR50</v>
          </cell>
          <cell r="B53" t="str">
            <v>BA02</v>
          </cell>
          <cell r="C53" t="str">
            <v>Supply Management</v>
          </cell>
          <cell r="D53" t="str">
            <v>AG07</v>
          </cell>
          <cell r="E53" t="str">
            <v>Customer Responsiveness</v>
          </cell>
          <cell r="F53" t="str">
            <v>PR50</v>
          </cell>
          <cell r="G53" t="str">
            <v>Service Performance</v>
          </cell>
        </row>
        <row r="54">
          <cell r="A54" t="str">
            <v>PR51</v>
          </cell>
          <cell r="B54" t="str">
            <v>BA02</v>
          </cell>
          <cell r="C54" t="str">
            <v>Supply Management</v>
          </cell>
          <cell r="D54" t="str">
            <v>AG07</v>
          </cell>
          <cell r="E54" t="str">
            <v>Customer Responsiveness</v>
          </cell>
          <cell r="F54" t="str">
            <v>PR51</v>
          </cell>
          <cell r="G54" t="str">
            <v>Customer Care Performance</v>
          </cell>
        </row>
        <row r="55">
          <cell r="A55" t="str">
            <v>PR52</v>
          </cell>
          <cell r="B55" t="str">
            <v>BA02</v>
          </cell>
          <cell r="C55" t="str">
            <v>Supply Management</v>
          </cell>
          <cell r="D55" t="str">
            <v>AG07</v>
          </cell>
          <cell r="E55" t="str">
            <v>Customer Responsiveness</v>
          </cell>
          <cell r="F55" t="str">
            <v>PR52</v>
          </cell>
          <cell r="G55" t="str">
            <v>Agreement Effectiveness</v>
          </cell>
        </row>
        <row r="56">
          <cell r="A56" t="str">
            <v>PR53</v>
          </cell>
          <cell r="B56" t="str">
            <v>BA02</v>
          </cell>
          <cell r="C56" t="str">
            <v>Supply Management</v>
          </cell>
          <cell r="D56" t="str">
            <v>AG07</v>
          </cell>
          <cell r="E56" t="str">
            <v>Customer Responsiveness</v>
          </cell>
          <cell r="F56" t="str">
            <v>PR53</v>
          </cell>
          <cell r="G56" t="str">
            <v>Transformation Ratio</v>
          </cell>
        </row>
        <row r="57">
          <cell r="A57" t="str">
            <v>PR54</v>
          </cell>
          <cell r="B57" t="str">
            <v>BA02</v>
          </cell>
          <cell r="C57" t="str">
            <v>Supply Management</v>
          </cell>
          <cell r="D57" t="str">
            <v>AG07</v>
          </cell>
          <cell r="E57" t="str">
            <v>Customer Responsiveness</v>
          </cell>
          <cell r="F57" t="str">
            <v>PR54</v>
          </cell>
        </row>
        <row r="58">
          <cell r="A58" t="str">
            <v>PR55</v>
          </cell>
          <cell r="B58" t="str">
            <v>BA02</v>
          </cell>
          <cell r="C58" t="str">
            <v>Supply Management</v>
          </cell>
          <cell r="D58" t="str">
            <v>AG07</v>
          </cell>
          <cell r="E58" t="str">
            <v>Customer Responsiveness</v>
          </cell>
          <cell r="F58" t="str">
            <v>PR55</v>
          </cell>
        </row>
        <row r="59">
          <cell r="A59" t="str">
            <v>PR56</v>
          </cell>
          <cell r="B59" t="str">
            <v>BA02</v>
          </cell>
          <cell r="C59" t="str">
            <v>Supply Management</v>
          </cell>
          <cell r="D59" t="str">
            <v>AG07</v>
          </cell>
          <cell r="E59" t="str">
            <v>Customer Responsiveness</v>
          </cell>
          <cell r="F59" t="str">
            <v>PR56</v>
          </cell>
        </row>
        <row r="60">
          <cell r="A60" t="str">
            <v>PR57</v>
          </cell>
          <cell r="B60" t="str">
            <v>BA02</v>
          </cell>
          <cell r="C60" t="str">
            <v>Supply Management</v>
          </cell>
          <cell r="D60" t="str">
            <v>AG07</v>
          </cell>
          <cell r="E60" t="str">
            <v>Customer Responsiveness</v>
          </cell>
          <cell r="F60" t="str">
            <v>PR57</v>
          </cell>
        </row>
        <row r="61">
          <cell r="A61" t="str">
            <v>PR58</v>
          </cell>
          <cell r="B61" t="str">
            <v>BA02</v>
          </cell>
          <cell r="C61" t="str">
            <v>Supply Management</v>
          </cell>
          <cell r="D61" t="str">
            <v>AG07</v>
          </cell>
          <cell r="E61" t="str">
            <v>Customer Responsiveness</v>
          </cell>
          <cell r="F61" t="str">
            <v>PR58</v>
          </cell>
        </row>
        <row r="62">
          <cell r="A62" t="str">
            <v>PR59</v>
          </cell>
          <cell r="B62" t="str">
            <v>BA02</v>
          </cell>
          <cell r="C62" t="str">
            <v>Supply Management</v>
          </cell>
          <cell r="D62" t="str">
            <v>AG07</v>
          </cell>
          <cell r="E62" t="str">
            <v>Customer Responsiveness</v>
          </cell>
          <cell r="F62" t="str">
            <v>PR59</v>
          </cell>
        </row>
        <row r="63">
          <cell r="A63" t="str">
            <v>PR60</v>
          </cell>
          <cell r="B63" t="str">
            <v>BA02</v>
          </cell>
          <cell r="C63" t="str">
            <v>Supply Management</v>
          </cell>
          <cell r="D63" t="str">
            <v>AG07</v>
          </cell>
          <cell r="E63" t="str">
            <v>Customer Responsiveness</v>
          </cell>
          <cell r="F63" t="str">
            <v>PR60</v>
          </cell>
        </row>
        <row r="64">
          <cell r="A64" t="str">
            <v>PR61</v>
          </cell>
          <cell r="B64" t="str">
            <v>BA02</v>
          </cell>
          <cell r="C64" t="str">
            <v>Supply Management</v>
          </cell>
          <cell r="D64" t="str">
            <v>AG08</v>
          </cell>
          <cell r="E64" t="str">
            <v>Supplier Effectiveness</v>
          </cell>
          <cell r="F64" t="str">
            <v>PR61</v>
          </cell>
          <cell r="G64" t="str">
            <v>Supplier On-Time Delivery</v>
          </cell>
        </row>
        <row r="65">
          <cell r="A65" t="str">
            <v>PR62</v>
          </cell>
          <cell r="B65" t="str">
            <v>BA02</v>
          </cell>
          <cell r="C65" t="str">
            <v>Supply Management</v>
          </cell>
          <cell r="D65" t="str">
            <v>AG08</v>
          </cell>
          <cell r="E65" t="str">
            <v>Supplier Effectiveness</v>
          </cell>
          <cell r="F65" t="str">
            <v>PR62</v>
          </cell>
          <cell r="G65" t="str">
            <v>Supplier Order Fill Rate</v>
          </cell>
        </row>
        <row r="66">
          <cell r="A66" t="str">
            <v>PR63</v>
          </cell>
          <cell r="B66" t="str">
            <v>BA02</v>
          </cell>
          <cell r="C66" t="str">
            <v>Supply Management</v>
          </cell>
          <cell r="D66" t="str">
            <v>AG08</v>
          </cell>
          <cell r="E66" t="str">
            <v>Supplier Effectiveness</v>
          </cell>
          <cell r="F66" t="str">
            <v>PR63</v>
          </cell>
          <cell r="G66" t="str">
            <v>Supplier Material Quality</v>
          </cell>
        </row>
        <row r="67">
          <cell r="A67" t="str">
            <v>PR64</v>
          </cell>
          <cell r="B67" t="str">
            <v>BA02</v>
          </cell>
          <cell r="C67" t="str">
            <v>Supply Management</v>
          </cell>
          <cell r="D67" t="str">
            <v>AG08</v>
          </cell>
          <cell r="E67" t="str">
            <v>Supplier Effectiveness</v>
          </cell>
          <cell r="F67" t="str">
            <v>PR64</v>
          </cell>
          <cell r="G67" t="str">
            <v>Supplier Service Accuracy</v>
          </cell>
        </row>
        <row r="68">
          <cell r="A68" t="str">
            <v>PR65</v>
          </cell>
          <cell r="B68" t="str">
            <v>BA02</v>
          </cell>
          <cell r="C68" t="str">
            <v>Supply Management</v>
          </cell>
          <cell r="D68" t="str">
            <v>AG08</v>
          </cell>
          <cell r="E68" t="str">
            <v>Supplier Effectiveness</v>
          </cell>
          <cell r="F68" t="str">
            <v>PR65</v>
          </cell>
          <cell r="G68" t="str">
            <v>Supplier Service Performance</v>
          </cell>
        </row>
        <row r="69">
          <cell r="A69" t="str">
            <v>PR66</v>
          </cell>
          <cell r="B69" t="str">
            <v>BA02</v>
          </cell>
          <cell r="C69" t="str">
            <v>Supply Management</v>
          </cell>
          <cell r="D69" t="str">
            <v>AG08</v>
          </cell>
          <cell r="E69" t="str">
            <v>Supplier Effectiveness</v>
          </cell>
          <cell r="F69" t="str">
            <v>PR66</v>
          </cell>
          <cell r="G69" t="str">
            <v>Supplier Care Performance</v>
          </cell>
        </row>
        <row r="70">
          <cell r="A70" t="str">
            <v>PR67</v>
          </cell>
          <cell r="B70" t="str">
            <v>BA02</v>
          </cell>
          <cell r="C70" t="str">
            <v>Supply Management</v>
          </cell>
          <cell r="D70" t="str">
            <v>AG08</v>
          </cell>
          <cell r="E70" t="str">
            <v>Supplier Effectiveness</v>
          </cell>
          <cell r="F70" t="str">
            <v>PR67</v>
          </cell>
          <cell r="G70" t="str">
            <v>Supplier Agreement Effectiveness</v>
          </cell>
        </row>
        <row r="71">
          <cell r="A71" t="str">
            <v>PR68</v>
          </cell>
          <cell r="B71" t="str">
            <v>BA02</v>
          </cell>
          <cell r="C71" t="str">
            <v>Supply Management</v>
          </cell>
          <cell r="D71" t="str">
            <v>AG08</v>
          </cell>
          <cell r="E71" t="str">
            <v>Supplier Effectiveness</v>
          </cell>
          <cell r="F71" t="str">
            <v>PR68</v>
          </cell>
          <cell r="G71" t="str">
            <v>Supplier Transformation Ratio</v>
          </cell>
        </row>
        <row r="72">
          <cell r="A72" t="str">
            <v>PR69</v>
          </cell>
          <cell r="B72" t="str">
            <v>BA02</v>
          </cell>
          <cell r="C72" t="str">
            <v>Supply Management</v>
          </cell>
          <cell r="D72" t="str">
            <v>AG08</v>
          </cell>
          <cell r="E72" t="str">
            <v>Supplier Effectiveness</v>
          </cell>
          <cell r="F72" t="str">
            <v>PR69</v>
          </cell>
        </row>
        <row r="73">
          <cell r="A73" t="str">
            <v>PR70</v>
          </cell>
          <cell r="B73" t="str">
            <v>BA02</v>
          </cell>
          <cell r="C73" t="str">
            <v>Supply Management</v>
          </cell>
          <cell r="D73" t="str">
            <v>AG08</v>
          </cell>
          <cell r="E73" t="str">
            <v>Supplier Effectiveness</v>
          </cell>
          <cell r="F73" t="str">
            <v>PR70</v>
          </cell>
        </row>
        <row r="74">
          <cell r="A74" t="str">
            <v>PR71</v>
          </cell>
          <cell r="B74" t="str">
            <v>BA02</v>
          </cell>
          <cell r="C74" t="str">
            <v>Supply Management</v>
          </cell>
          <cell r="D74" t="str">
            <v>AG08</v>
          </cell>
          <cell r="E74" t="str">
            <v>Supplier Effectiveness</v>
          </cell>
          <cell r="F74" t="str">
            <v>PR71</v>
          </cell>
        </row>
        <row r="75">
          <cell r="A75" t="str">
            <v>PR72</v>
          </cell>
          <cell r="B75" t="str">
            <v>BA02</v>
          </cell>
          <cell r="C75" t="str">
            <v>Supply Management</v>
          </cell>
          <cell r="D75" t="str">
            <v>AG08</v>
          </cell>
          <cell r="E75" t="str">
            <v>Supplier Effectiveness</v>
          </cell>
          <cell r="F75" t="str">
            <v>PR72</v>
          </cell>
        </row>
        <row r="76">
          <cell r="A76" t="str">
            <v>PR73</v>
          </cell>
          <cell r="B76" t="str">
            <v>BA02</v>
          </cell>
          <cell r="C76" t="str">
            <v>Supply Management</v>
          </cell>
          <cell r="D76" t="str">
            <v>AG08</v>
          </cell>
          <cell r="E76" t="str">
            <v>Supplier Effectiveness</v>
          </cell>
          <cell r="F76" t="str">
            <v>PR73</v>
          </cell>
        </row>
        <row r="77">
          <cell r="A77" t="str">
            <v>PR74</v>
          </cell>
          <cell r="B77" t="str">
            <v>BA02</v>
          </cell>
          <cell r="C77" t="str">
            <v>Supply Management</v>
          </cell>
          <cell r="D77" t="str">
            <v>AG08</v>
          </cell>
          <cell r="E77" t="str">
            <v>Supplier Effectiveness</v>
          </cell>
          <cell r="F77" t="str">
            <v>PR74</v>
          </cell>
        </row>
        <row r="78">
          <cell r="A78" t="str">
            <v>PR75</v>
          </cell>
          <cell r="B78" t="str">
            <v>BA02</v>
          </cell>
          <cell r="C78" t="str">
            <v>Supply Management</v>
          </cell>
          <cell r="D78" t="str">
            <v>AG08</v>
          </cell>
          <cell r="E78" t="str">
            <v>Supplier Effectiveness</v>
          </cell>
          <cell r="F78" t="str">
            <v>PR75</v>
          </cell>
        </row>
        <row r="79">
          <cell r="A79" t="str">
            <v>PR76</v>
          </cell>
          <cell r="B79" t="str">
            <v>BA02</v>
          </cell>
          <cell r="C79" t="str">
            <v>Supply Management</v>
          </cell>
          <cell r="D79" t="str">
            <v>AG09</v>
          </cell>
          <cell r="E79" t="str">
            <v>Operational Efficiency</v>
          </cell>
          <cell r="F79" t="str">
            <v>PR76</v>
          </cell>
          <cell r="G79" t="str">
            <v>Cash to Cash Cycle Time</v>
          </cell>
        </row>
        <row r="80">
          <cell r="A80" t="str">
            <v>PR77</v>
          </cell>
          <cell r="B80" t="str">
            <v>BA02</v>
          </cell>
          <cell r="C80" t="str">
            <v>Supply Management</v>
          </cell>
          <cell r="D80" t="str">
            <v>AG09</v>
          </cell>
          <cell r="E80" t="str">
            <v>Operational Efficiency</v>
          </cell>
          <cell r="F80" t="str">
            <v>PR77</v>
          </cell>
          <cell r="G80" t="str">
            <v>Conversion Cost</v>
          </cell>
        </row>
        <row r="81">
          <cell r="A81" t="str">
            <v>PR78</v>
          </cell>
          <cell r="B81" t="str">
            <v>BA02</v>
          </cell>
          <cell r="C81" t="str">
            <v>Supply Management</v>
          </cell>
          <cell r="D81" t="str">
            <v>AG09</v>
          </cell>
          <cell r="E81" t="str">
            <v>Operational Efficiency</v>
          </cell>
          <cell r="F81" t="str">
            <v>PR78</v>
          </cell>
          <cell r="G81" t="str">
            <v>Asset Utilization</v>
          </cell>
        </row>
        <row r="82">
          <cell r="A82" t="str">
            <v>PR79</v>
          </cell>
          <cell r="B82" t="str">
            <v>BA02</v>
          </cell>
          <cell r="C82" t="str">
            <v>Supply Management</v>
          </cell>
          <cell r="D82" t="str">
            <v>AG09</v>
          </cell>
          <cell r="E82" t="str">
            <v>Operational Efficiency</v>
          </cell>
          <cell r="F82" t="str">
            <v>PR79</v>
          </cell>
          <cell r="G82" t="str">
            <v>Sigma Value</v>
          </cell>
        </row>
        <row r="83">
          <cell r="A83" t="str">
            <v>PR80</v>
          </cell>
          <cell r="B83" t="str">
            <v>BA02</v>
          </cell>
          <cell r="C83" t="str">
            <v>Supply Management</v>
          </cell>
          <cell r="D83" t="str">
            <v>AG09</v>
          </cell>
          <cell r="E83" t="str">
            <v>Operational Efficiency</v>
          </cell>
          <cell r="F83" t="str">
            <v>PR80</v>
          </cell>
        </row>
        <row r="84">
          <cell r="A84" t="str">
            <v>PR81</v>
          </cell>
          <cell r="B84" t="str">
            <v>BA02</v>
          </cell>
          <cell r="C84" t="str">
            <v>Supply Management</v>
          </cell>
          <cell r="D84" t="str">
            <v>AG09</v>
          </cell>
          <cell r="E84" t="str">
            <v>Operational Efficiency</v>
          </cell>
          <cell r="F84" t="str">
            <v>PR81</v>
          </cell>
        </row>
        <row r="85">
          <cell r="A85" t="str">
            <v>PR82</v>
          </cell>
          <cell r="B85" t="str">
            <v>BA02</v>
          </cell>
          <cell r="C85" t="str">
            <v>Supply Management</v>
          </cell>
          <cell r="D85" t="str">
            <v>AG09</v>
          </cell>
          <cell r="E85" t="str">
            <v>Operational Efficiency</v>
          </cell>
          <cell r="F85" t="str">
            <v>PR82</v>
          </cell>
        </row>
        <row r="86">
          <cell r="A86" t="str">
            <v>PR83</v>
          </cell>
          <cell r="B86" t="str">
            <v>BA02</v>
          </cell>
          <cell r="C86" t="str">
            <v>Supply Management</v>
          </cell>
          <cell r="D86" t="str">
            <v>AG09</v>
          </cell>
          <cell r="E86" t="str">
            <v>Operational Efficiency</v>
          </cell>
          <cell r="F86" t="str">
            <v>PR83</v>
          </cell>
        </row>
        <row r="87">
          <cell r="A87" t="str">
            <v>PR84</v>
          </cell>
          <cell r="B87" t="str">
            <v>BA02</v>
          </cell>
          <cell r="C87" t="str">
            <v>Supply Management</v>
          </cell>
          <cell r="D87" t="str">
            <v>AG09</v>
          </cell>
          <cell r="E87" t="str">
            <v>Operational Efficiency</v>
          </cell>
          <cell r="F87" t="str">
            <v>PR84</v>
          </cell>
        </row>
        <row r="88">
          <cell r="A88" t="str">
            <v>PR85</v>
          </cell>
          <cell r="B88" t="str">
            <v>BA02</v>
          </cell>
          <cell r="C88" t="str">
            <v>Supply Management</v>
          </cell>
          <cell r="D88" t="str">
            <v>AG09</v>
          </cell>
          <cell r="E88" t="str">
            <v>Operational Efficiency</v>
          </cell>
          <cell r="F88" t="str">
            <v>PR85</v>
          </cell>
        </row>
        <row r="89">
          <cell r="A89" t="str">
            <v>PR86</v>
          </cell>
          <cell r="B89" t="str">
            <v>BA02</v>
          </cell>
          <cell r="C89" t="str">
            <v>Supply Management</v>
          </cell>
          <cell r="D89" t="str">
            <v>AG09</v>
          </cell>
          <cell r="E89" t="str">
            <v>Operational Efficiency</v>
          </cell>
          <cell r="F89" t="str">
            <v>PR86</v>
          </cell>
        </row>
        <row r="90">
          <cell r="A90" t="str">
            <v>PR87</v>
          </cell>
          <cell r="B90" t="str">
            <v>BA02</v>
          </cell>
          <cell r="C90" t="str">
            <v>Supply Management</v>
          </cell>
          <cell r="D90" t="str">
            <v>AG09</v>
          </cell>
          <cell r="E90" t="str">
            <v>Operational Efficiency</v>
          </cell>
          <cell r="F90" t="str">
            <v>PR87</v>
          </cell>
        </row>
        <row r="91">
          <cell r="A91" t="str">
            <v>PR88</v>
          </cell>
          <cell r="B91" t="str">
            <v>BA02</v>
          </cell>
          <cell r="C91" t="str">
            <v>Supply Management</v>
          </cell>
          <cell r="D91" t="str">
            <v>AG09</v>
          </cell>
          <cell r="E91" t="str">
            <v>Operational Efficiency</v>
          </cell>
          <cell r="F91" t="str">
            <v>PR88</v>
          </cell>
        </row>
        <row r="92">
          <cell r="A92" t="str">
            <v>PR89</v>
          </cell>
          <cell r="B92" t="str">
            <v>BA02</v>
          </cell>
          <cell r="C92" t="str">
            <v>Supply Management</v>
          </cell>
          <cell r="D92" t="str">
            <v>AG09</v>
          </cell>
          <cell r="E92" t="str">
            <v>Operational Efficiency</v>
          </cell>
          <cell r="F92" t="str">
            <v>PR89</v>
          </cell>
        </row>
        <row r="93">
          <cell r="A93" t="str">
            <v>PR90</v>
          </cell>
          <cell r="B93" t="str">
            <v>BA02</v>
          </cell>
          <cell r="C93" t="str">
            <v>Supply Management</v>
          </cell>
          <cell r="D93" t="str">
            <v>AG09</v>
          </cell>
          <cell r="E93" t="str">
            <v>Operational Efficiency</v>
          </cell>
          <cell r="F93" t="str">
            <v>PR90</v>
          </cell>
        </row>
        <row r="94">
          <cell r="A94" t="str">
            <v>PR91</v>
          </cell>
          <cell r="B94" t="str">
            <v>BA03</v>
          </cell>
          <cell r="C94" t="str">
            <v>Support Services</v>
          </cell>
          <cell r="D94" t="str">
            <v>AG13</v>
          </cell>
          <cell r="E94" t="str">
            <v>Human Resources Responsiveness</v>
          </cell>
          <cell r="F94" t="str">
            <v>PR91</v>
          </cell>
          <cell r="G94" t="str">
            <v>Recruitment Effectiveness Index</v>
          </cell>
        </row>
        <row r="95">
          <cell r="A95" t="str">
            <v>PR92</v>
          </cell>
          <cell r="B95" t="str">
            <v>BA03</v>
          </cell>
          <cell r="C95" t="str">
            <v>Support Services</v>
          </cell>
          <cell r="D95" t="str">
            <v>AG13</v>
          </cell>
          <cell r="E95" t="str">
            <v>Human Resources Responsiveness</v>
          </cell>
          <cell r="F95" t="str">
            <v>PR92</v>
          </cell>
          <cell r="G95" t="str">
            <v>Benefits Administration Index</v>
          </cell>
        </row>
        <row r="96">
          <cell r="A96" t="str">
            <v>PR93</v>
          </cell>
          <cell r="B96" t="str">
            <v>BA03</v>
          </cell>
          <cell r="C96" t="str">
            <v>Support Services</v>
          </cell>
          <cell r="D96" t="str">
            <v>AG13</v>
          </cell>
          <cell r="E96" t="str">
            <v>Human Resources Responsiveness</v>
          </cell>
          <cell r="F96" t="str">
            <v>PR93</v>
          </cell>
          <cell r="G96" t="str">
            <v>Skills Inventory Index</v>
          </cell>
        </row>
        <row r="97">
          <cell r="A97" t="str">
            <v>PR94</v>
          </cell>
          <cell r="B97" t="str">
            <v>BA03</v>
          </cell>
          <cell r="C97" t="str">
            <v>Support Services</v>
          </cell>
          <cell r="D97" t="str">
            <v>AG13</v>
          </cell>
          <cell r="E97" t="str">
            <v>Human Resources Responsiveness</v>
          </cell>
          <cell r="F97" t="str">
            <v>PR94</v>
          </cell>
          <cell r="G97" t="str">
            <v>Employee Training Index</v>
          </cell>
        </row>
        <row r="98">
          <cell r="A98" t="str">
            <v>PR95</v>
          </cell>
          <cell r="B98" t="str">
            <v>BA03</v>
          </cell>
          <cell r="C98" t="str">
            <v>Support Services</v>
          </cell>
          <cell r="D98" t="str">
            <v>AG13</v>
          </cell>
          <cell r="E98" t="str">
            <v>Human Resources Responsiveness</v>
          </cell>
          <cell r="F98" t="str">
            <v>PR95</v>
          </cell>
          <cell r="G98" t="str">
            <v>HR Advisory Index</v>
          </cell>
        </row>
        <row r="99">
          <cell r="A99" t="str">
            <v>PR96</v>
          </cell>
          <cell r="B99" t="str">
            <v>BA03</v>
          </cell>
          <cell r="C99" t="str">
            <v>Support Services</v>
          </cell>
          <cell r="D99" t="str">
            <v>AG13</v>
          </cell>
          <cell r="E99" t="str">
            <v>Human Resources Responsiveness</v>
          </cell>
          <cell r="F99" t="str">
            <v>PR96</v>
          </cell>
          <cell r="G99" t="str">
            <v>HR Total Cost Index</v>
          </cell>
        </row>
        <row r="100">
          <cell r="A100" t="str">
            <v>PR97</v>
          </cell>
          <cell r="B100" t="str">
            <v>BA03</v>
          </cell>
          <cell r="C100" t="str">
            <v>Support Services</v>
          </cell>
          <cell r="D100" t="str">
            <v>AG13</v>
          </cell>
          <cell r="E100" t="str">
            <v>Human Resources Responsiveness</v>
          </cell>
          <cell r="F100" t="str">
            <v>PR97</v>
          </cell>
        </row>
        <row r="101">
          <cell r="A101" t="str">
            <v>PR98</v>
          </cell>
          <cell r="B101" t="str">
            <v>BA03</v>
          </cell>
          <cell r="C101" t="str">
            <v>Support Services</v>
          </cell>
          <cell r="D101" t="str">
            <v>AG13</v>
          </cell>
          <cell r="E101" t="str">
            <v>Human Resources Responsiveness</v>
          </cell>
          <cell r="F101" t="str">
            <v>PR98</v>
          </cell>
        </row>
        <row r="102">
          <cell r="A102" t="str">
            <v>PR99</v>
          </cell>
          <cell r="B102" t="str">
            <v>BA03</v>
          </cell>
          <cell r="C102" t="str">
            <v>Support Services</v>
          </cell>
          <cell r="D102" t="str">
            <v>AG13</v>
          </cell>
          <cell r="E102" t="str">
            <v>Human Resources Responsiveness</v>
          </cell>
          <cell r="F102" t="str">
            <v>PR99</v>
          </cell>
        </row>
        <row r="103">
          <cell r="A103" t="str">
            <v>PR100</v>
          </cell>
          <cell r="B103" t="str">
            <v>BA03</v>
          </cell>
          <cell r="C103" t="str">
            <v>Support Services</v>
          </cell>
          <cell r="D103" t="str">
            <v>AG13</v>
          </cell>
          <cell r="E103" t="str">
            <v>Human Resources Responsiveness</v>
          </cell>
          <cell r="F103" t="str">
            <v>PR100</v>
          </cell>
        </row>
        <row r="104">
          <cell r="A104" t="str">
            <v>PR101</v>
          </cell>
          <cell r="B104" t="str">
            <v>BA03</v>
          </cell>
          <cell r="C104" t="str">
            <v>Support Services</v>
          </cell>
          <cell r="D104" t="str">
            <v>AG13</v>
          </cell>
          <cell r="E104" t="str">
            <v>Human Resources Responsiveness</v>
          </cell>
          <cell r="F104" t="str">
            <v>PR101</v>
          </cell>
        </row>
        <row r="105">
          <cell r="A105" t="str">
            <v>PR102</v>
          </cell>
          <cell r="B105" t="str">
            <v>BA03</v>
          </cell>
          <cell r="C105" t="str">
            <v>Support Services</v>
          </cell>
          <cell r="D105" t="str">
            <v>AG13</v>
          </cell>
          <cell r="E105" t="str">
            <v>Human Resources Responsiveness</v>
          </cell>
          <cell r="F105" t="str">
            <v>PR102</v>
          </cell>
        </row>
        <row r="106">
          <cell r="A106" t="str">
            <v>PR103</v>
          </cell>
          <cell r="B106" t="str">
            <v>BA03</v>
          </cell>
          <cell r="C106" t="str">
            <v>Support Services</v>
          </cell>
          <cell r="D106" t="str">
            <v>AG13</v>
          </cell>
          <cell r="E106" t="str">
            <v>Human Resources Responsiveness</v>
          </cell>
          <cell r="F106" t="str">
            <v>PR103</v>
          </cell>
        </row>
        <row r="107">
          <cell r="A107" t="str">
            <v>PR104</v>
          </cell>
          <cell r="B107" t="str">
            <v>BA03</v>
          </cell>
          <cell r="C107" t="str">
            <v>Support Services</v>
          </cell>
          <cell r="D107" t="str">
            <v>AG13</v>
          </cell>
          <cell r="E107" t="str">
            <v>Human Resources Responsiveness</v>
          </cell>
          <cell r="F107" t="str">
            <v>PR104</v>
          </cell>
        </row>
        <row r="108">
          <cell r="A108" t="str">
            <v>PR105</v>
          </cell>
          <cell r="B108" t="str">
            <v>BA03</v>
          </cell>
          <cell r="C108" t="str">
            <v>Support Services</v>
          </cell>
          <cell r="D108" t="str">
            <v>AG13</v>
          </cell>
          <cell r="E108" t="str">
            <v>Human Resources Responsiveness</v>
          </cell>
          <cell r="F108" t="str">
            <v>PR105</v>
          </cell>
        </row>
        <row r="109">
          <cell r="A109" t="str">
            <v>PR106</v>
          </cell>
          <cell r="B109" t="str">
            <v>BA03</v>
          </cell>
          <cell r="C109" t="str">
            <v>Support Services</v>
          </cell>
          <cell r="D109" t="str">
            <v>AG14</v>
          </cell>
          <cell r="E109" t="str">
            <v>Information Technology Responsiveness</v>
          </cell>
          <cell r="F109" t="str">
            <v>PR106</v>
          </cell>
          <cell r="G109" t="str">
            <v>System Performance</v>
          </cell>
        </row>
        <row r="110">
          <cell r="A110" t="str">
            <v>PR107</v>
          </cell>
          <cell r="B110" t="str">
            <v>BA03</v>
          </cell>
          <cell r="C110" t="str">
            <v>Support Services</v>
          </cell>
          <cell r="D110" t="str">
            <v>AG14</v>
          </cell>
          <cell r="E110" t="str">
            <v>Information Technology Responsiveness</v>
          </cell>
          <cell r="F110" t="str">
            <v>PR107</v>
          </cell>
          <cell r="G110" t="str">
            <v>IT Support Performance</v>
          </cell>
        </row>
        <row r="111">
          <cell r="A111" t="str">
            <v>PR108</v>
          </cell>
          <cell r="B111" t="str">
            <v>BA03</v>
          </cell>
          <cell r="C111" t="str">
            <v>Support Services</v>
          </cell>
          <cell r="D111" t="str">
            <v>AG14</v>
          </cell>
          <cell r="E111" t="str">
            <v>Information Technology Responsiveness</v>
          </cell>
          <cell r="F111" t="str">
            <v>PR108</v>
          </cell>
          <cell r="G111" t="str">
            <v>Partnership Ratio</v>
          </cell>
        </row>
        <row r="112">
          <cell r="A112" t="str">
            <v>PR109</v>
          </cell>
          <cell r="B112" t="str">
            <v>BA03</v>
          </cell>
          <cell r="C112" t="str">
            <v>Support Services</v>
          </cell>
          <cell r="D112" t="str">
            <v>AG14</v>
          </cell>
          <cell r="E112" t="str">
            <v>Information Technology Responsiveness</v>
          </cell>
          <cell r="F112" t="str">
            <v>PR109</v>
          </cell>
          <cell r="G112" t="str">
            <v>Service Level Effectiveness</v>
          </cell>
        </row>
        <row r="113">
          <cell r="A113" t="str">
            <v>PR110</v>
          </cell>
          <cell r="B113" t="str">
            <v>BA03</v>
          </cell>
          <cell r="C113" t="str">
            <v>Support Services</v>
          </cell>
          <cell r="D113" t="str">
            <v>AG14</v>
          </cell>
          <cell r="E113" t="str">
            <v>Information Technology Responsiveness</v>
          </cell>
          <cell r="F113" t="str">
            <v>PR110</v>
          </cell>
          <cell r="G113" t="str">
            <v>New Projects Index</v>
          </cell>
        </row>
        <row r="114">
          <cell r="A114" t="str">
            <v>PR111</v>
          </cell>
          <cell r="B114" t="str">
            <v>BA03</v>
          </cell>
          <cell r="C114" t="str">
            <v>Support Services</v>
          </cell>
          <cell r="D114" t="str">
            <v>AG14</v>
          </cell>
          <cell r="E114" t="str">
            <v>Information Technology Responsiveness</v>
          </cell>
          <cell r="F114" t="str">
            <v>PR111</v>
          </cell>
          <cell r="G114" t="str">
            <v>IT Total Cost Index</v>
          </cell>
        </row>
        <row r="115">
          <cell r="A115" t="str">
            <v>PR112</v>
          </cell>
          <cell r="B115" t="str">
            <v>BA03</v>
          </cell>
          <cell r="C115" t="str">
            <v>Support Services</v>
          </cell>
          <cell r="D115" t="str">
            <v>AG14</v>
          </cell>
          <cell r="E115" t="str">
            <v>Information Technology Responsiveness</v>
          </cell>
          <cell r="F115" t="str">
            <v>PR112</v>
          </cell>
        </row>
        <row r="116">
          <cell r="A116" t="str">
            <v>PR113</v>
          </cell>
          <cell r="B116" t="str">
            <v>BA03</v>
          </cell>
          <cell r="C116" t="str">
            <v>Support Services</v>
          </cell>
          <cell r="D116" t="str">
            <v>AG14</v>
          </cell>
          <cell r="E116" t="str">
            <v>Information Technology Responsiveness</v>
          </cell>
          <cell r="F116" t="str">
            <v>PR113</v>
          </cell>
        </row>
        <row r="117">
          <cell r="A117" t="str">
            <v>PR114</v>
          </cell>
          <cell r="B117" t="str">
            <v>BA03</v>
          </cell>
          <cell r="C117" t="str">
            <v>Support Services</v>
          </cell>
          <cell r="D117" t="str">
            <v>AG14</v>
          </cell>
          <cell r="E117" t="str">
            <v>Information Technology Responsiveness</v>
          </cell>
          <cell r="F117" t="str">
            <v>PR114</v>
          </cell>
        </row>
        <row r="118">
          <cell r="A118" t="str">
            <v>PR115</v>
          </cell>
          <cell r="B118" t="str">
            <v>BA03</v>
          </cell>
          <cell r="C118" t="str">
            <v>Support Services</v>
          </cell>
          <cell r="D118" t="str">
            <v>AG14</v>
          </cell>
          <cell r="E118" t="str">
            <v>Information Technology Responsiveness</v>
          </cell>
          <cell r="F118" t="str">
            <v>PR115</v>
          </cell>
        </row>
        <row r="119">
          <cell r="A119" t="str">
            <v>PR116</v>
          </cell>
          <cell r="B119" t="str">
            <v>BA03</v>
          </cell>
          <cell r="C119" t="str">
            <v>Support Services</v>
          </cell>
          <cell r="D119" t="str">
            <v>AG14</v>
          </cell>
          <cell r="E119" t="str">
            <v>Information Technology Responsiveness</v>
          </cell>
          <cell r="F119" t="str">
            <v>PR116</v>
          </cell>
        </row>
        <row r="120">
          <cell r="A120" t="str">
            <v>PR117</v>
          </cell>
          <cell r="B120" t="str">
            <v>BA03</v>
          </cell>
          <cell r="C120" t="str">
            <v>Support Services</v>
          </cell>
          <cell r="D120" t="str">
            <v>AG14</v>
          </cell>
          <cell r="E120" t="str">
            <v>Information Technology Responsiveness</v>
          </cell>
          <cell r="F120" t="str">
            <v>PR117</v>
          </cell>
        </row>
        <row r="121">
          <cell r="A121" t="str">
            <v>PR118</v>
          </cell>
          <cell r="B121" t="str">
            <v>BA03</v>
          </cell>
          <cell r="C121" t="str">
            <v>Support Services</v>
          </cell>
          <cell r="D121" t="str">
            <v>AG14</v>
          </cell>
          <cell r="E121" t="str">
            <v>Information Technology Responsiveness</v>
          </cell>
          <cell r="F121" t="str">
            <v>PR118</v>
          </cell>
        </row>
        <row r="122">
          <cell r="A122" t="str">
            <v>PR119</v>
          </cell>
          <cell r="B122" t="str">
            <v>BA03</v>
          </cell>
          <cell r="C122" t="str">
            <v>Support Services</v>
          </cell>
          <cell r="D122" t="str">
            <v>AG14</v>
          </cell>
          <cell r="E122" t="str">
            <v>Information Technology Responsiveness</v>
          </cell>
          <cell r="F122" t="str">
            <v>PR119</v>
          </cell>
        </row>
        <row r="123">
          <cell r="A123" t="str">
            <v>PR120</v>
          </cell>
          <cell r="B123" t="str">
            <v>BA03</v>
          </cell>
          <cell r="C123" t="str">
            <v>Support Services</v>
          </cell>
          <cell r="D123" t="str">
            <v>AG15</v>
          </cell>
          <cell r="E123" t="str">
            <v>Finance &amp; Regulatory Responsiveness</v>
          </cell>
          <cell r="F123" t="str">
            <v>PR120</v>
          </cell>
        </row>
        <row r="124">
          <cell r="A124" t="str">
            <v>PR121</v>
          </cell>
          <cell r="B124" t="str">
            <v>BA03</v>
          </cell>
          <cell r="C124" t="str">
            <v>Support Services</v>
          </cell>
          <cell r="D124" t="str">
            <v>AG15</v>
          </cell>
          <cell r="E124" t="str">
            <v>Finance &amp; Regulatory Responsiveness</v>
          </cell>
          <cell r="F124" t="str">
            <v>PR121</v>
          </cell>
          <cell r="G124" t="str">
            <v>Compliance Index</v>
          </cell>
        </row>
        <row r="125">
          <cell r="A125" t="str">
            <v>PR122</v>
          </cell>
          <cell r="B125" t="str">
            <v>BA03</v>
          </cell>
          <cell r="C125" t="str">
            <v>Support Services</v>
          </cell>
          <cell r="D125" t="str">
            <v>AG15</v>
          </cell>
          <cell r="E125" t="str">
            <v>Finance &amp; Regulatory Responsiveness</v>
          </cell>
          <cell r="F125" t="str">
            <v>PR122</v>
          </cell>
          <cell r="G125" t="str">
            <v>Accuracy Index</v>
          </cell>
        </row>
        <row r="126">
          <cell r="A126" t="str">
            <v>PR123</v>
          </cell>
          <cell r="B126" t="str">
            <v>BA03</v>
          </cell>
          <cell r="C126" t="str">
            <v>Support Services</v>
          </cell>
          <cell r="D126" t="str">
            <v>AG15</v>
          </cell>
          <cell r="E126" t="str">
            <v>Finance &amp; Regulatory Responsiveness</v>
          </cell>
          <cell r="F126" t="str">
            <v>PR123</v>
          </cell>
          <cell r="G126" t="str">
            <v>Advisory Index</v>
          </cell>
        </row>
        <row r="127">
          <cell r="A127" t="str">
            <v>PR124</v>
          </cell>
          <cell r="B127" t="str">
            <v>BA03</v>
          </cell>
          <cell r="C127" t="str">
            <v>Support Services</v>
          </cell>
          <cell r="D127" t="str">
            <v>AG15</v>
          </cell>
          <cell r="E127" t="str">
            <v>Finance &amp; Regulatory Responsiveness</v>
          </cell>
          <cell r="F127" t="str">
            <v>PR124</v>
          </cell>
          <cell r="G127" t="str">
            <v>Cost of Service Index</v>
          </cell>
        </row>
        <row r="128">
          <cell r="A128" t="str">
            <v>PR125</v>
          </cell>
          <cell r="B128" t="str">
            <v>BA03</v>
          </cell>
          <cell r="C128" t="str">
            <v>Support Services</v>
          </cell>
          <cell r="D128" t="str">
            <v>AG15</v>
          </cell>
          <cell r="E128" t="str">
            <v>Finance &amp; Regulatory Responsiveness</v>
          </cell>
          <cell r="F128" t="str">
            <v>PR125</v>
          </cell>
        </row>
        <row r="129">
          <cell r="A129" t="str">
            <v>PR126</v>
          </cell>
          <cell r="B129" t="str">
            <v>BA03</v>
          </cell>
          <cell r="C129" t="str">
            <v>Support Services</v>
          </cell>
          <cell r="D129" t="str">
            <v>AG15</v>
          </cell>
          <cell r="E129" t="str">
            <v>Finance &amp; Regulatory Responsiveness</v>
          </cell>
          <cell r="F129" t="str">
            <v>PR126</v>
          </cell>
        </row>
        <row r="130">
          <cell r="A130" t="str">
            <v>PR127</v>
          </cell>
          <cell r="B130" t="str">
            <v>BA03</v>
          </cell>
          <cell r="C130" t="str">
            <v>Support Services</v>
          </cell>
          <cell r="D130" t="str">
            <v>AG15</v>
          </cell>
          <cell r="E130" t="str">
            <v>Finance &amp; Regulatory Responsiveness</v>
          </cell>
          <cell r="F130" t="str">
            <v>PR127</v>
          </cell>
        </row>
        <row r="131">
          <cell r="A131" t="str">
            <v>PR128</v>
          </cell>
          <cell r="B131" t="str">
            <v>BA03</v>
          </cell>
          <cell r="C131" t="str">
            <v>Support Services</v>
          </cell>
          <cell r="D131" t="str">
            <v>AG15</v>
          </cell>
          <cell r="E131" t="str">
            <v>Finance &amp; Regulatory Responsiveness</v>
          </cell>
          <cell r="F131" t="str">
            <v>PR128</v>
          </cell>
        </row>
        <row r="132">
          <cell r="A132" t="str">
            <v>PR129</v>
          </cell>
          <cell r="B132" t="str">
            <v>BA03</v>
          </cell>
          <cell r="C132" t="str">
            <v>Support Services</v>
          </cell>
          <cell r="D132" t="str">
            <v>AG15</v>
          </cell>
          <cell r="E132" t="str">
            <v>Finance &amp; Regulatory Responsiveness</v>
          </cell>
          <cell r="F132" t="str">
            <v>PR129</v>
          </cell>
        </row>
        <row r="133">
          <cell r="A133" t="str">
            <v>PR130</v>
          </cell>
          <cell r="B133" t="str">
            <v>BA03</v>
          </cell>
          <cell r="C133" t="str">
            <v>Support Services</v>
          </cell>
          <cell r="D133" t="str">
            <v>AG15</v>
          </cell>
          <cell r="E133" t="str">
            <v>Finance &amp; Regulatory Responsiveness</v>
          </cell>
          <cell r="F133" t="str">
            <v>PR130</v>
          </cell>
        </row>
        <row r="134">
          <cell r="A134" t="str">
            <v>PR131</v>
          </cell>
          <cell r="B134" t="str">
            <v>BA03</v>
          </cell>
          <cell r="C134" t="str">
            <v>Support Services</v>
          </cell>
          <cell r="D134" t="str">
            <v>AG15</v>
          </cell>
          <cell r="E134" t="str">
            <v>Finance &amp; Regulatory Responsiveness</v>
          </cell>
          <cell r="F134" t="str">
            <v>PR131</v>
          </cell>
        </row>
        <row r="135">
          <cell r="A135" t="str">
            <v>PR132</v>
          </cell>
          <cell r="B135" t="str">
            <v>BA03</v>
          </cell>
          <cell r="C135" t="str">
            <v>Support Services</v>
          </cell>
          <cell r="D135" t="str">
            <v>AG15</v>
          </cell>
          <cell r="E135" t="str">
            <v>Finance &amp; Regulatory Responsiveness</v>
          </cell>
          <cell r="F135" t="str">
            <v>PR132</v>
          </cell>
        </row>
        <row r="136">
          <cell r="A136" t="str">
            <v>PR133</v>
          </cell>
          <cell r="B136" t="str">
            <v>BA03</v>
          </cell>
          <cell r="C136" t="str">
            <v>Support Services</v>
          </cell>
          <cell r="D136" t="str">
            <v>AG15</v>
          </cell>
          <cell r="E136" t="str">
            <v>Finance &amp; Regulatory Responsiveness</v>
          </cell>
          <cell r="F136" t="str">
            <v>PR133</v>
          </cell>
        </row>
        <row r="137">
          <cell r="A137" t="str">
            <v>PR134</v>
          </cell>
          <cell r="B137" t="str">
            <v>BA03</v>
          </cell>
          <cell r="C137" t="str">
            <v>Support Services</v>
          </cell>
          <cell r="D137" t="str">
            <v>AG15</v>
          </cell>
          <cell r="E137" t="str">
            <v>Finance &amp; Regulatory Responsiveness</v>
          </cell>
          <cell r="F137" t="str">
            <v>PR134</v>
          </cell>
        </row>
        <row r="138">
          <cell r="A138" t="str">
            <v>PR135</v>
          </cell>
          <cell r="B138" t="str">
            <v>BA03</v>
          </cell>
          <cell r="C138" t="str">
            <v>Support Services</v>
          </cell>
          <cell r="D138" t="str">
            <v>AG15</v>
          </cell>
          <cell r="E138" t="str">
            <v>Finance &amp; Regulatory Responsiveness</v>
          </cell>
          <cell r="F138" t="str">
            <v>PR135</v>
          </cell>
        </row>
      </sheetData>
      <sheetData sheetId="4" refreshError="1"/>
      <sheetData sheetId="5" refreshError="1"/>
      <sheetData sheetId="6" refreshError="1"/>
      <sheetData sheetId="7" refreshError="1"/>
      <sheetData sheetId="8" refreshError="1"/>
      <sheetData sheetId="9" refreshError="1">
        <row r="3">
          <cell r="A3" t="str">
            <v>Uni Q</v>
          </cell>
          <cell r="B3" t="str">
            <v xml:space="preserve">Question Text </v>
          </cell>
          <cell r="C3" t="str">
            <v>Req'd</v>
          </cell>
          <cell r="D3" t="str">
            <v>Default Value</v>
          </cell>
          <cell r="E3" t="str">
            <v>Format</v>
          </cell>
          <cell r="F3" t="str">
            <v>Units</v>
          </cell>
          <cell r="G3" t="str">
            <v>Dec Places</v>
          </cell>
          <cell r="H3" t="str">
            <v>Lower Range</v>
          </cell>
          <cell r="I3" t="str">
            <v>Upper Range</v>
          </cell>
          <cell r="J3" t="str">
            <v>Calc Value</v>
          </cell>
        </row>
        <row r="4">
          <cell r="A4" t="str">
            <v>GEN01</v>
          </cell>
          <cell r="B4" t="str">
            <v>Enter the Total Company Revenue</v>
          </cell>
          <cell r="C4" t="str">
            <v>y</v>
          </cell>
          <cell r="E4" t="str">
            <v>Currency</v>
          </cell>
          <cell r="F4" t="str">
            <v>Millions of Dollars</v>
          </cell>
          <cell r="G4">
            <v>2</v>
          </cell>
          <cell r="H4">
            <v>1</v>
          </cell>
          <cell r="I4">
            <v>1</v>
          </cell>
          <cell r="J4">
            <v>1</v>
          </cell>
        </row>
        <row r="5">
          <cell r="A5" t="str">
            <v>GEN02</v>
          </cell>
          <cell r="B5" t="str">
            <v xml:space="preserve">Industry Revenue </v>
          </cell>
          <cell r="C5" t="str">
            <v>y</v>
          </cell>
          <cell r="E5" t="str">
            <v>Currency</v>
          </cell>
          <cell r="F5" t="str">
            <v>Millions of Dollars</v>
          </cell>
          <cell r="G5">
            <v>2</v>
          </cell>
        </row>
        <row r="6">
          <cell r="A6" t="str">
            <v>GEN03</v>
          </cell>
          <cell r="B6" t="str">
            <v xml:space="preserve">Average Industry Revenue </v>
          </cell>
          <cell r="C6" t="str">
            <v>y</v>
          </cell>
          <cell r="E6" t="str">
            <v>Currency</v>
          </cell>
          <cell r="F6" t="str">
            <v>Millions of Dollars</v>
          </cell>
          <cell r="G6">
            <v>2</v>
          </cell>
        </row>
        <row r="7">
          <cell r="A7" t="str">
            <v>GEN04</v>
          </cell>
          <cell r="B7" t="str">
            <v xml:space="preserve">Relative Market growth rate </v>
          </cell>
          <cell r="C7" t="str">
            <v>y</v>
          </cell>
          <cell r="E7" t="str">
            <v>Currency</v>
          </cell>
          <cell r="F7" t="str">
            <v>Millions of Dollars</v>
          </cell>
          <cell r="G7">
            <v>2</v>
          </cell>
        </row>
        <row r="8">
          <cell r="A8" t="str">
            <v>GEN05</v>
          </cell>
          <cell r="B8" t="str">
            <v xml:space="preserve">Average Industry Revenue </v>
          </cell>
          <cell r="C8" t="str">
            <v>y</v>
          </cell>
          <cell r="E8" t="str">
            <v>Currency</v>
          </cell>
          <cell r="F8" t="str">
            <v>Millions of Dollars</v>
          </cell>
          <cell r="G8">
            <v>2</v>
          </cell>
        </row>
        <row r="9">
          <cell r="A9" t="str">
            <v>GEN06</v>
          </cell>
          <cell r="B9" t="str">
            <v>Number of countries in which you do business</v>
          </cell>
          <cell r="C9" t="str">
            <v>y</v>
          </cell>
          <cell r="E9" t="str">
            <v>Number</v>
          </cell>
          <cell r="G9">
            <v>0</v>
          </cell>
        </row>
        <row r="10">
          <cell r="A10" t="str">
            <v>GEN07</v>
          </cell>
          <cell r="B10" t="str">
            <v>Number of countries that report data on the selected industry/industries</v>
          </cell>
          <cell r="C10" t="str">
            <v>y</v>
          </cell>
          <cell r="E10" t="str">
            <v>Number</v>
          </cell>
          <cell r="G10">
            <v>0</v>
          </cell>
        </row>
        <row r="11">
          <cell r="A11" t="str">
            <v>GEN08</v>
          </cell>
          <cell r="B11" t="str">
            <v>Average country industry total</v>
          </cell>
          <cell r="C11" t="str">
            <v>y</v>
          </cell>
          <cell r="E11" t="str">
            <v>Currency</v>
          </cell>
          <cell r="F11" t="str">
            <v>Millions of Dollars</v>
          </cell>
          <cell r="G11">
            <v>2</v>
          </cell>
        </row>
        <row r="12">
          <cell r="A12" t="str">
            <v>GEN09</v>
          </cell>
          <cell r="B12" t="str">
            <v>Total Revenue for the top five companies of the selected Industry.  (in millions of dollars)</v>
          </cell>
          <cell r="C12" t="str">
            <v>y</v>
          </cell>
          <cell r="E12" t="str">
            <v>Currency</v>
          </cell>
          <cell r="F12" t="str">
            <v>Millions of Dollars</v>
          </cell>
          <cell r="G12">
            <v>2</v>
          </cell>
        </row>
        <row r="13">
          <cell r="A13" t="str">
            <v>GEN10</v>
          </cell>
          <cell r="B13" t="str">
            <v>Enter the Product Portfolio Index</v>
          </cell>
          <cell r="C13" t="str">
            <v>y</v>
          </cell>
          <cell r="E13" t="str">
            <v>Number</v>
          </cell>
          <cell r="G13">
            <v>2</v>
          </cell>
        </row>
        <row r="14">
          <cell r="A14" t="str">
            <v>GEN11</v>
          </cell>
          <cell r="B14" t="str">
            <v>Total gross profit for the company (in millions of dollars)</v>
          </cell>
          <cell r="C14" t="str">
            <v>y</v>
          </cell>
          <cell r="E14" t="str">
            <v>Currency</v>
          </cell>
          <cell r="F14" t="str">
            <v>Millions of Dollars</v>
          </cell>
          <cell r="G14">
            <v>2</v>
          </cell>
        </row>
        <row r="15">
          <cell r="A15" t="str">
            <v>GEN12</v>
          </cell>
          <cell r="B15" t="str">
            <v>Please enter the total cost of your sales channels (in millions of dollars)</v>
          </cell>
          <cell r="C15" t="str">
            <v>y</v>
          </cell>
          <cell r="E15" t="str">
            <v>Currency</v>
          </cell>
          <cell r="F15" t="str">
            <v>Millions of Dollars</v>
          </cell>
          <cell r="G15">
            <v>2</v>
          </cell>
        </row>
        <row r="16">
          <cell r="A16" t="str">
            <v>GEN13</v>
          </cell>
          <cell r="B16" t="str">
            <v>Enter the number of sales opportunities for just the prior month.</v>
          </cell>
          <cell r="C16" t="str">
            <v>y</v>
          </cell>
          <cell r="E16" t="str">
            <v>Number</v>
          </cell>
          <cell r="G16">
            <v>0</v>
          </cell>
        </row>
        <row r="17">
          <cell r="A17" t="str">
            <v>GEN14</v>
          </cell>
          <cell r="B17" t="str">
            <v>Enter the total sales opportunities for the prior twelve months</v>
          </cell>
          <cell r="C17" t="str">
            <v>y</v>
          </cell>
          <cell r="E17" t="str">
            <v>Number</v>
          </cell>
          <cell r="G17">
            <v>0</v>
          </cell>
        </row>
        <row r="18">
          <cell r="A18" t="str">
            <v>GEN15</v>
          </cell>
          <cell r="B18" t="str">
            <v xml:space="preserve">Number of successful sales opportunities from the prior month. </v>
          </cell>
          <cell r="C18" t="str">
            <v>y</v>
          </cell>
          <cell r="E18" t="str">
            <v>Number</v>
          </cell>
          <cell r="G18">
            <v>0</v>
          </cell>
        </row>
        <row r="19">
          <cell r="A19" t="str">
            <v>GEN16</v>
          </cell>
          <cell r="B19" t="str">
            <v xml:space="preserve">Total opportunities that ended (successful and inactive) the prior month </v>
          </cell>
          <cell r="C19" t="str">
            <v>y</v>
          </cell>
          <cell r="E19" t="str">
            <v>Number</v>
          </cell>
          <cell r="G19">
            <v>0</v>
          </cell>
        </row>
        <row r="20">
          <cell r="A20" t="str">
            <v>GEN17</v>
          </cell>
          <cell r="B20" t="str">
            <v>The average duration in calendar days between the sales close date (successful or inactive) and initial contact for the sales opportunities ended in the previous month</v>
          </cell>
          <cell r="C20" t="str">
            <v>y</v>
          </cell>
          <cell r="E20" t="str">
            <v>Number</v>
          </cell>
          <cell r="G20">
            <v>0</v>
          </cell>
        </row>
        <row r="21">
          <cell r="A21" t="str">
            <v>GEN18</v>
          </cell>
          <cell r="B21" t="str">
            <v>Enter total sales discounts for the previous month (in millions of dollars)</v>
          </cell>
          <cell r="C21" t="str">
            <v>y</v>
          </cell>
          <cell r="E21" t="str">
            <v>Currency</v>
          </cell>
          <cell r="F21" t="str">
            <v>Millions of Dollars</v>
          </cell>
          <cell r="G21">
            <v>2</v>
          </cell>
        </row>
        <row r="22">
          <cell r="A22" t="str">
            <v>GEN19</v>
          </cell>
          <cell r="B22" t="str">
            <v xml:space="preserve">Company Revenue for the previous month </v>
          </cell>
          <cell r="C22" t="str">
            <v>y</v>
          </cell>
          <cell r="E22" t="str">
            <v>Currency</v>
          </cell>
          <cell r="F22" t="str">
            <v>Millions of Dollars</v>
          </cell>
          <cell r="G22">
            <v>2</v>
          </cell>
        </row>
        <row r="23">
          <cell r="A23" t="str">
            <v>GEN20</v>
          </cell>
          <cell r="B23" t="str">
            <v>Enter the total selling expenses from the prior month. (in millions of dollars)</v>
          </cell>
          <cell r="C23" t="str">
            <v>y</v>
          </cell>
          <cell r="E23" t="str">
            <v>Currency</v>
          </cell>
          <cell r="F23" t="str">
            <v>Millions of Dollars</v>
          </cell>
          <cell r="G23">
            <v>2</v>
          </cell>
        </row>
        <row r="24">
          <cell r="A24" t="str">
            <v>GEN21</v>
          </cell>
          <cell r="B24" t="str">
            <v>Enter the number of items where demand was forecasted accurately within +/- 10%</v>
          </cell>
          <cell r="C24" t="str">
            <v>y</v>
          </cell>
          <cell r="E24" t="str">
            <v>Number</v>
          </cell>
          <cell r="G24">
            <v>0</v>
          </cell>
        </row>
        <row r="25">
          <cell r="A25" t="str">
            <v>GEN22</v>
          </cell>
          <cell r="B25" t="str">
            <v>Enter the total number of items forecasted</v>
          </cell>
          <cell r="C25" t="str">
            <v>y</v>
          </cell>
          <cell r="E25" t="str">
            <v>Number</v>
          </cell>
          <cell r="G25">
            <v>0</v>
          </cell>
        </row>
        <row r="26">
          <cell r="A26" t="str">
            <v>GEN23</v>
          </cell>
          <cell r="B26" t="str">
            <v>Total Value of inventory</v>
          </cell>
          <cell r="C26" t="str">
            <v>y</v>
          </cell>
          <cell r="E26" t="str">
            <v>Currency</v>
          </cell>
          <cell r="F26" t="str">
            <v>Millions of Dollars</v>
          </cell>
          <cell r="G26">
            <v>2</v>
          </cell>
        </row>
        <row r="27">
          <cell r="A27" t="str">
            <v>GEN24</v>
          </cell>
          <cell r="B27" t="str">
            <v>Total cost of idle resources</v>
          </cell>
          <cell r="C27" t="str">
            <v>y</v>
          </cell>
          <cell r="E27" t="str">
            <v>Currency</v>
          </cell>
          <cell r="F27" t="str">
            <v>Millions of Dollars</v>
          </cell>
          <cell r="G27">
            <v>2</v>
          </cell>
        </row>
        <row r="28">
          <cell r="A28" t="str">
            <v>GEN25</v>
          </cell>
          <cell r="B28" t="str">
            <v>What is your weighted average cost of capital</v>
          </cell>
          <cell r="C28" t="str">
            <v>y</v>
          </cell>
          <cell r="E28" t="str">
            <v>%</v>
          </cell>
          <cell r="G28">
            <v>2</v>
          </cell>
        </row>
        <row r="29">
          <cell r="A29" t="str">
            <v>GEN26</v>
          </cell>
          <cell r="B29" t="str">
            <v>Average cost of an unfulfilled request or order due to inaccurate forecast</v>
          </cell>
          <cell r="C29" t="str">
            <v>y</v>
          </cell>
          <cell r="E29" t="str">
            <v>Currency</v>
          </cell>
          <cell r="F29" t="str">
            <v>Millions of Dollars</v>
          </cell>
          <cell r="G29">
            <v>2</v>
          </cell>
        </row>
        <row r="30">
          <cell r="A30" t="str">
            <v>GEN27</v>
          </cell>
          <cell r="B30" t="str">
            <v>Enter the number of inactive customers identified in the previous month.</v>
          </cell>
          <cell r="C30" t="str">
            <v>Y</v>
          </cell>
          <cell r="E30" t="str">
            <v>Number</v>
          </cell>
          <cell r="G30">
            <v>0</v>
          </cell>
        </row>
        <row r="31">
          <cell r="A31" t="str">
            <v>GEN28</v>
          </cell>
          <cell r="B31" t="str">
            <v>Enter the revenue generated by these customers during the twelve-month period prior to inactivity.</v>
          </cell>
          <cell r="C31" t="str">
            <v>Y</v>
          </cell>
          <cell r="E31" t="str">
            <v>Currency</v>
          </cell>
          <cell r="F31" t="str">
            <v>Millions of Dollars</v>
          </cell>
          <cell r="G31">
            <v>2</v>
          </cell>
        </row>
        <row r="32">
          <cell r="A32" t="str">
            <v>GEN29</v>
          </cell>
          <cell r="B32" t="str">
            <v>Enter the total number of active customers</v>
          </cell>
          <cell r="C32" t="str">
            <v>Y</v>
          </cell>
          <cell r="E32" t="str">
            <v>Number</v>
          </cell>
          <cell r="G32">
            <v>0</v>
          </cell>
        </row>
        <row r="33">
          <cell r="A33" t="str">
            <v>GEN30</v>
          </cell>
          <cell r="B33" t="str">
            <v>Enter the buying cycle for the Industry (in days)</v>
          </cell>
          <cell r="C33" t="str">
            <v>Y</v>
          </cell>
          <cell r="E33" t="str">
            <v>Number</v>
          </cell>
          <cell r="G33">
            <v>0</v>
          </cell>
        </row>
        <row r="34">
          <cell r="A34" t="str">
            <v>GEN31</v>
          </cell>
          <cell r="B34" t="str">
            <v>Enter revenue generated by new products (in millions of dollars)</v>
          </cell>
          <cell r="C34" t="str">
            <v>Y</v>
          </cell>
          <cell r="E34" t="str">
            <v>Currency</v>
          </cell>
          <cell r="F34" t="str">
            <v>Millions of Dollars</v>
          </cell>
          <cell r="G34">
            <v>2</v>
          </cell>
        </row>
        <row r="35">
          <cell r="A35" t="str">
            <v>GEN32</v>
          </cell>
          <cell r="B35" t="str">
            <v>Number of new components (skills) items required for new products (services)</v>
          </cell>
          <cell r="C35" t="str">
            <v>Y</v>
          </cell>
          <cell r="E35" t="str">
            <v>Number</v>
          </cell>
          <cell r="G35">
            <v>0</v>
          </cell>
        </row>
        <row r="36">
          <cell r="A36" t="str">
            <v>GEN33</v>
          </cell>
          <cell r="B36" t="str">
            <v>Total component items (skills) required for new products (services)</v>
          </cell>
          <cell r="C36" t="str">
            <v>Y</v>
          </cell>
          <cell r="E36" t="str">
            <v>Number</v>
          </cell>
          <cell r="G36">
            <v>0</v>
          </cell>
        </row>
        <row r="37">
          <cell r="A37" t="str">
            <v>GEN34</v>
          </cell>
          <cell r="B37" t="str">
            <v>Enter the Time to Market Index from the workbook (in years)</v>
          </cell>
          <cell r="C37" t="str">
            <v>y</v>
          </cell>
          <cell r="E37" t="str">
            <v>Number</v>
          </cell>
          <cell r="G37">
            <v>2</v>
          </cell>
        </row>
        <row r="38">
          <cell r="A38" t="str">
            <v>GEN35</v>
          </cell>
          <cell r="B38" t="str">
            <v>Enter R&amp;D Success Index from the workbook</v>
          </cell>
          <cell r="C38" t="str">
            <v>y</v>
          </cell>
          <cell r="E38" t="str">
            <v>%</v>
          </cell>
          <cell r="G38">
            <v>2</v>
          </cell>
        </row>
        <row r="39">
          <cell r="A39" t="str">
            <v>GEN36</v>
          </cell>
        </row>
        <row r="40">
          <cell r="A40" t="str">
            <v>GEN37</v>
          </cell>
        </row>
        <row r="41">
          <cell r="A41" t="str">
            <v>GEN38</v>
          </cell>
        </row>
        <row r="42">
          <cell r="A42" t="str">
            <v>GEN39</v>
          </cell>
        </row>
        <row r="43">
          <cell r="A43" t="str">
            <v>GEN40</v>
          </cell>
        </row>
        <row r="44">
          <cell r="A44" t="str">
            <v>GEN41</v>
          </cell>
        </row>
        <row r="45">
          <cell r="A45" t="str">
            <v>GEN42</v>
          </cell>
        </row>
        <row r="46">
          <cell r="A46" t="str">
            <v>GEN43</v>
          </cell>
        </row>
        <row r="47">
          <cell r="A47" t="str">
            <v>GEN44</v>
          </cell>
        </row>
        <row r="48">
          <cell r="A48" t="str">
            <v>GEN45</v>
          </cell>
        </row>
        <row r="49">
          <cell r="A49" t="str">
            <v>GEN46</v>
          </cell>
        </row>
        <row r="50">
          <cell r="A50" t="str">
            <v>GEN47</v>
          </cell>
        </row>
        <row r="51">
          <cell r="A51" t="str">
            <v>GEN48</v>
          </cell>
        </row>
        <row r="52">
          <cell r="A52" t="str">
            <v>GEN49</v>
          </cell>
        </row>
        <row r="53">
          <cell r="A53" t="str">
            <v>GEN50</v>
          </cell>
        </row>
        <row r="54">
          <cell r="A54" t="str">
            <v>GEN51</v>
          </cell>
        </row>
        <row r="55">
          <cell r="A55" t="str">
            <v>GEN52</v>
          </cell>
        </row>
        <row r="56">
          <cell r="A56" t="str">
            <v>GEN53</v>
          </cell>
        </row>
        <row r="57">
          <cell r="A57" t="str">
            <v>GEN54</v>
          </cell>
        </row>
        <row r="58">
          <cell r="A58" t="str">
            <v>GEN55</v>
          </cell>
        </row>
        <row r="59">
          <cell r="A59" t="str">
            <v>GEN56</v>
          </cell>
        </row>
        <row r="60">
          <cell r="A60" t="str">
            <v>GEN57</v>
          </cell>
        </row>
        <row r="61">
          <cell r="A61" t="str">
            <v>GEN58</v>
          </cell>
        </row>
        <row r="62">
          <cell r="A62" t="str">
            <v>GEN59</v>
          </cell>
        </row>
        <row r="63">
          <cell r="A63" t="str">
            <v>GEN60</v>
          </cell>
        </row>
        <row r="64">
          <cell r="A64" t="str">
            <v>GEN61</v>
          </cell>
        </row>
        <row r="65">
          <cell r="A65" t="str">
            <v>GEN62</v>
          </cell>
        </row>
        <row r="66">
          <cell r="A66" t="str">
            <v>GEN63</v>
          </cell>
        </row>
        <row r="67">
          <cell r="A67" t="str">
            <v>GEN64</v>
          </cell>
        </row>
        <row r="68">
          <cell r="A68" t="str">
            <v>GEN65</v>
          </cell>
        </row>
        <row r="69">
          <cell r="A69" t="str">
            <v>GEN66</v>
          </cell>
        </row>
        <row r="70">
          <cell r="A70" t="str">
            <v>GEN67</v>
          </cell>
        </row>
        <row r="71">
          <cell r="A71" t="str">
            <v>GEN68</v>
          </cell>
        </row>
        <row r="72">
          <cell r="A72" t="str">
            <v>GEN69</v>
          </cell>
        </row>
        <row r="73">
          <cell r="A73" t="str">
            <v>GEN70</v>
          </cell>
        </row>
        <row r="74">
          <cell r="A74" t="str">
            <v>GEN71</v>
          </cell>
        </row>
        <row r="75">
          <cell r="A75" t="str">
            <v>GEN72</v>
          </cell>
        </row>
        <row r="76">
          <cell r="A76" t="str">
            <v>GEN73</v>
          </cell>
        </row>
        <row r="77">
          <cell r="A77" t="str">
            <v>GEN74</v>
          </cell>
        </row>
        <row r="78">
          <cell r="A78" t="str">
            <v>GEN75</v>
          </cell>
        </row>
        <row r="79">
          <cell r="A79" t="str">
            <v>GEN76</v>
          </cell>
        </row>
        <row r="80">
          <cell r="A80" t="str">
            <v>GEN77</v>
          </cell>
        </row>
        <row r="81">
          <cell r="A81" t="str">
            <v>GEN78</v>
          </cell>
        </row>
        <row r="82">
          <cell r="A82" t="str">
            <v>GEN79</v>
          </cell>
        </row>
        <row r="83">
          <cell r="A83" t="str">
            <v>GEN80</v>
          </cell>
        </row>
        <row r="84">
          <cell r="A84" t="str">
            <v>GEN81</v>
          </cell>
        </row>
        <row r="85">
          <cell r="A85" t="str">
            <v>GEN82</v>
          </cell>
        </row>
        <row r="86">
          <cell r="A86" t="str">
            <v>GEN83</v>
          </cell>
        </row>
        <row r="87">
          <cell r="A87" t="str">
            <v>GEN84</v>
          </cell>
        </row>
        <row r="88">
          <cell r="A88" t="str">
            <v>GEN85</v>
          </cell>
        </row>
        <row r="89">
          <cell r="A89" t="str">
            <v>GEN86</v>
          </cell>
        </row>
        <row r="90">
          <cell r="A90" t="str">
            <v>GEN87</v>
          </cell>
        </row>
        <row r="91">
          <cell r="A91" t="str">
            <v>GEN88</v>
          </cell>
        </row>
        <row r="92">
          <cell r="A92" t="str">
            <v>GEN89</v>
          </cell>
        </row>
        <row r="93">
          <cell r="A93" t="str">
            <v>GEN90</v>
          </cell>
        </row>
        <row r="94">
          <cell r="A94" t="str">
            <v>GEN91</v>
          </cell>
        </row>
        <row r="95">
          <cell r="A95" t="str">
            <v>GEN92</v>
          </cell>
        </row>
        <row r="96">
          <cell r="A96" t="str">
            <v>GEN93</v>
          </cell>
        </row>
        <row r="97">
          <cell r="A97" t="str">
            <v>GEN94</v>
          </cell>
        </row>
        <row r="98">
          <cell r="A98" t="str">
            <v>GEN95</v>
          </cell>
        </row>
        <row r="99">
          <cell r="A99" t="str">
            <v>GEN96</v>
          </cell>
        </row>
        <row r="100">
          <cell r="A100" t="str">
            <v>GEN97</v>
          </cell>
        </row>
        <row r="101">
          <cell r="A101" t="str">
            <v>GEN98</v>
          </cell>
        </row>
        <row r="102">
          <cell r="A102" t="str">
            <v>GEN99</v>
          </cell>
        </row>
        <row r="103">
          <cell r="A103" t="str">
            <v>GEN100</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Excel">
  <a:themeElements>
    <a:clrScheme name="Custom 1">
      <a:dk1>
        <a:sysClr val="windowText" lastClr="000000"/>
      </a:dk1>
      <a:lt1>
        <a:sysClr val="window" lastClr="FFFFFF"/>
      </a:lt1>
      <a:dk2>
        <a:srgbClr val="CDCDCD"/>
      </a:dk2>
      <a:lt2>
        <a:srgbClr val="FFFFFF"/>
      </a:lt2>
      <a:accent1>
        <a:srgbClr val="6E96D5"/>
      </a:accent1>
      <a:accent2>
        <a:srgbClr val="00529B"/>
      </a:accent2>
      <a:accent3>
        <a:srgbClr val="99CC00"/>
      </a:accent3>
      <a:accent4>
        <a:srgbClr val="FF9900"/>
      </a:accent4>
      <a:accent5>
        <a:srgbClr val="FFFF66"/>
      </a:accent5>
      <a:accent6>
        <a:srgbClr val="CDCDCD"/>
      </a:accent6>
      <a:hlink>
        <a:srgbClr val="0000FF"/>
      </a:hlink>
      <a:folHlink>
        <a:srgbClr val="000000"/>
      </a:folHlink>
    </a:clrScheme>
    <a:fontScheme name="Gartner PPT- one template-v8_rm">
      <a:majorFont>
        <a:latin typeface="Arial"/>
        <a:ea typeface="Arial Unicode MS"/>
        <a:cs typeface="Arial Unicode MS"/>
      </a:majorFont>
      <a:minorFont>
        <a:latin typeface="Arial"/>
        <a:ea typeface="Arial Unicode MS"/>
        <a:cs typeface="Arial Unicode MS"/>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529B"/>
        </a:solidFill>
        <a:ln w="12700" cap="flat" cmpd="sng" algn="ctr">
          <a:solidFill>
            <a:schemeClr val="tx1"/>
          </a:solidFill>
          <a:prstDash val="solid"/>
          <a:round/>
          <a:headEnd type="none" w="med" len="med"/>
          <a:tailEnd type="none" w="med" len="med"/>
        </a:ln>
        <a:effectLst/>
      </a:spPr>
      <a:bodyPr vert="horz" wrap="none" lIns="91440" tIns="45720" rIns="91440" bIns="45720" numCol="1" anchor="ctr" anchorCtr="0" compatLnSpc="1">
        <a:prstTxWarp prst="textNoShape">
          <a:avLst/>
        </a:prstTxWarp>
        <a:spAutoFit/>
      </a:bodyPr>
      <a:lstStyle>
        <a:defPPr marL="0" marR="0" indent="0" algn="ctr" defTabSz="914400" rtl="0" eaLnBrk="0" fontAlgn="base" latinLnBrk="0" hangingPunct="0">
          <a:lnSpc>
            <a:spcPct val="100000"/>
          </a:lnSpc>
          <a:spcBef>
            <a:spcPct val="50000"/>
          </a:spcBef>
          <a:spcAft>
            <a:spcPct val="0"/>
          </a:spcAft>
          <a:buClrTx/>
          <a:buSzTx/>
          <a:buFontTx/>
          <a:buNone/>
          <a:tabLst/>
          <a:defRPr kumimoji="0" lang="en-US" sz="18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rgbClr val="00529B"/>
        </a:solidFill>
        <a:ln w="12700" cap="flat" cmpd="sng" algn="ctr">
          <a:solidFill>
            <a:schemeClr val="tx1"/>
          </a:solidFill>
          <a:prstDash val="solid"/>
          <a:round/>
          <a:headEnd type="none" w="med" len="med"/>
          <a:tailEnd type="none" w="med" len="med"/>
        </a:ln>
        <a:effectLst/>
      </a:spPr>
      <a:bodyPr vert="horz" wrap="none" lIns="91440" tIns="45720" rIns="91440" bIns="45720" numCol="1" anchor="ctr" anchorCtr="0" compatLnSpc="1">
        <a:prstTxWarp prst="textNoShape">
          <a:avLst/>
        </a:prstTxWarp>
        <a:spAutoFit/>
      </a:bodyPr>
      <a:lstStyle>
        <a:defPPr marL="0" marR="0" indent="0" algn="ctr" defTabSz="914400" rtl="0" eaLnBrk="0" fontAlgn="base" latinLnBrk="0" hangingPunct="0">
          <a:lnSpc>
            <a:spcPct val="100000"/>
          </a:lnSpc>
          <a:spcBef>
            <a:spcPct val="50000"/>
          </a:spcBef>
          <a:spcAft>
            <a:spcPct val="0"/>
          </a:spcAft>
          <a:buClrTx/>
          <a:buSzTx/>
          <a:buFontTx/>
          <a:buNone/>
          <a:tabLst/>
          <a:defRPr kumimoji="0" lang="en-US" sz="1800" b="0" i="0" u="none" strike="noStrike" cap="none" normalizeH="0" baseline="0" smtClean="0">
            <a:ln>
              <a:noFill/>
            </a:ln>
            <a:solidFill>
              <a:schemeClr val="tx1"/>
            </a:solidFill>
            <a:effectLst/>
            <a:latin typeface="Arial" charset="0"/>
          </a:defRPr>
        </a:defPPr>
      </a:lstStyle>
    </a:lnDef>
  </a:objectDefaults>
  <a:extraClrSchemeLst>
    <a:extraClrScheme>
      <a:clrScheme name="Gartner PPT- one template-v8_rm 1">
        <a:dk1>
          <a:srgbClr val="000000"/>
        </a:dk1>
        <a:lt1>
          <a:srgbClr val="FFFFFF"/>
        </a:lt1>
        <a:dk2>
          <a:srgbClr val="000000"/>
        </a:dk2>
        <a:lt2>
          <a:srgbClr val="808080"/>
        </a:lt2>
        <a:accent1>
          <a:srgbClr val="00CC99"/>
        </a:accent1>
        <a:accent2>
          <a:srgbClr val="3333CC"/>
        </a:accent2>
        <a:accent3>
          <a:srgbClr val="FFFFFF"/>
        </a:accent3>
        <a:accent4>
          <a:srgbClr val="000000"/>
        </a:accent4>
        <a:accent5>
          <a:srgbClr val="AAE2CA"/>
        </a:accent5>
        <a:accent6>
          <a:srgbClr val="2D2DB9"/>
        </a:accent6>
        <a:hlink>
          <a:srgbClr val="CCCCFF"/>
        </a:hlink>
        <a:folHlink>
          <a:srgbClr val="B2B2B2"/>
        </a:folHlink>
      </a:clrScheme>
      <a:clrMap bg1="lt1" tx1="dk1" bg2="lt2" tx2="dk2" accent1="accent1" accent2="accent2" accent3="accent3" accent4="accent4" accent5="accent5" accent6="accent6" hlink="hlink" folHlink="folHlink"/>
    </a:extraClrScheme>
    <a:extraClrScheme>
      <a:clrScheme name="Gartner PPT- one template-v8_rm 2">
        <a:dk1>
          <a:srgbClr val="000000"/>
        </a:dk1>
        <a:lt1>
          <a:srgbClr val="FFFFFF"/>
        </a:lt1>
        <a:dk2>
          <a:srgbClr val="0000FF"/>
        </a:dk2>
        <a:lt2>
          <a:srgbClr val="FFFF00"/>
        </a:lt2>
        <a:accent1>
          <a:srgbClr val="FF9900"/>
        </a:accent1>
        <a:accent2>
          <a:srgbClr val="00FFFF"/>
        </a:accent2>
        <a:accent3>
          <a:srgbClr val="AAAAFF"/>
        </a:accent3>
        <a:accent4>
          <a:srgbClr val="DADADA"/>
        </a:accent4>
        <a:accent5>
          <a:srgbClr val="FFCAAA"/>
        </a:accent5>
        <a:accent6>
          <a:srgbClr val="00E7E7"/>
        </a:accent6>
        <a:hlink>
          <a:srgbClr val="FF0000"/>
        </a:hlink>
        <a:folHlink>
          <a:srgbClr val="969696"/>
        </a:folHlink>
      </a:clrScheme>
      <a:clrMap bg1="dk2" tx1="lt1" bg2="dk1" tx2="lt2" accent1="accent1" accent2="accent2" accent3="accent3" accent4="accent4" accent5="accent5" accent6="accent6" hlink="hlink" folHlink="folHlink"/>
    </a:extraClrScheme>
    <a:extraClrScheme>
      <a:clrScheme name="Gartner PPT- one template-v8_rm 3">
        <a:dk1>
          <a:srgbClr val="000000"/>
        </a:dk1>
        <a:lt1>
          <a:srgbClr val="FFFFCC"/>
        </a:lt1>
        <a:dk2>
          <a:srgbClr val="808000"/>
        </a:dk2>
        <a:lt2>
          <a:srgbClr val="666633"/>
        </a:lt2>
        <a:accent1>
          <a:srgbClr val="339933"/>
        </a:accent1>
        <a:accent2>
          <a:srgbClr val="800000"/>
        </a:accent2>
        <a:accent3>
          <a:srgbClr val="FFFFE2"/>
        </a:accent3>
        <a:accent4>
          <a:srgbClr val="000000"/>
        </a:accent4>
        <a:accent5>
          <a:srgbClr val="ADCAAD"/>
        </a:accent5>
        <a:accent6>
          <a:srgbClr val="730000"/>
        </a:accent6>
        <a:hlink>
          <a:srgbClr val="0033CC"/>
        </a:hlink>
        <a:folHlink>
          <a:srgbClr val="FFCC66"/>
        </a:folHlink>
      </a:clrScheme>
      <a:clrMap bg1="lt1" tx1="dk1" bg2="lt2" tx2="dk2" accent1="accent1" accent2="accent2" accent3="accent3" accent4="accent4" accent5="accent5" accent6="accent6" hlink="hlink" folHlink="folHlink"/>
    </a:extraClrScheme>
    <a:extraClrScheme>
      <a:clrScheme name="Gartner PPT- one template-v8_rm 4">
        <a:dk1>
          <a:srgbClr val="000000"/>
        </a:dk1>
        <a:lt1>
          <a:srgbClr val="FFFFFF"/>
        </a:lt1>
        <a:dk2>
          <a:srgbClr val="000000"/>
        </a:dk2>
        <a:lt2>
          <a:srgbClr val="333333"/>
        </a:lt2>
        <a:accent1>
          <a:srgbClr val="DDDDDD"/>
        </a:accent1>
        <a:accent2>
          <a:srgbClr val="808080"/>
        </a:accent2>
        <a:accent3>
          <a:srgbClr val="FFFFFF"/>
        </a:accent3>
        <a:accent4>
          <a:srgbClr val="000000"/>
        </a:accent4>
        <a:accent5>
          <a:srgbClr val="EBEBEB"/>
        </a:accent5>
        <a:accent6>
          <a:srgbClr val="737373"/>
        </a:accent6>
        <a:hlink>
          <a:srgbClr val="4D4D4D"/>
        </a:hlink>
        <a:folHlink>
          <a:srgbClr val="EAEAEA"/>
        </a:folHlink>
      </a:clrScheme>
      <a:clrMap bg1="lt1" tx1="dk1" bg2="lt2" tx2="dk2" accent1="accent1" accent2="accent2" accent3="accent3" accent4="accent4" accent5="accent5" accent6="accent6" hlink="hlink" folHlink="folHlink"/>
    </a:extraClrScheme>
    <a:extraClrScheme>
      <a:clrScheme name="Gartner PPT- one template-v8_rm 5">
        <a:dk1>
          <a:srgbClr val="000000"/>
        </a:dk1>
        <a:lt1>
          <a:srgbClr val="FFFFFF"/>
        </a:lt1>
        <a:dk2>
          <a:srgbClr val="000000"/>
        </a:dk2>
        <a:lt2>
          <a:srgbClr val="808080"/>
        </a:lt2>
        <a:accent1>
          <a:srgbClr val="FFCC66"/>
        </a:accent1>
        <a:accent2>
          <a:srgbClr val="0000FF"/>
        </a:accent2>
        <a:accent3>
          <a:srgbClr val="FFFFFF"/>
        </a:accent3>
        <a:accent4>
          <a:srgbClr val="000000"/>
        </a:accent4>
        <a:accent5>
          <a:srgbClr val="FFE2B8"/>
        </a:accent5>
        <a:accent6>
          <a:srgbClr val="0000E7"/>
        </a:accent6>
        <a:hlink>
          <a:srgbClr val="CC00CC"/>
        </a:hlink>
        <a:folHlink>
          <a:srgbClr val="C0C0C0"/>
        </a:folHlink>
      </a:clrScheme>
      <a:clrMap bg1="lt1" tx1="dk1" bg2="lt2" tx2="dk2" accent1="accent1" accent2="accent2" accent3="accent3" accent4="accent4" accent5="accent5" accent6="accent6" hlink="hlink" folHlink="folHlink"/>
    </a:extraClrScheme>
    <a:extraClrScheme>
      <a:clrScheme name="Gartner PPT- one template-v8_rm 6">
        <a:dk1>
          <a:srgbClr val="000000"/>
        </a:dk1>
        <a:lt1>
          <a:srgbClr val="FFFFFF"/>
        </a:lt1>
        <a:dk2>
          <a:srgbClr val="000000"/>
        </a:dk2>
        <a:lt2>
          <a:srgbClr val="808080"/>
        </a:lt2>
        <a:accent1>
          <a:srgbClr val="C0C0C0"/>
        </a:accent1>
        <a:accent2>
          <a:srgbClr val="0066FF"/>
        </a:accent2>
        <a:accent3>
          <a:srgbClr val="FFFFFF"/>
        </a:accent3>
        <a:accent4>
          <a:srgbClr val="000000"/>
        </a:accent4>
        <a:accent5>
          <a:srgbClr val="DCDCDC"/>
        </a:accent5>
        <a:accent6>
          <a:srgbClr val="005CE7"/>
        </a:accent6>
        <a:hlink>
          <a:srgbClr val="FF0000"/>
        </a:hlink>
        <a:folHlink>
          <a:srgbClr val="009900"/>
        </a:folHlink>
      </a:clrScheme>
      <a:clrMap bg1="lt1" tx1="dk1" bg2="lt2" tx2="dk2" accent1="accent1" accent2="accent2" accent3="accent3" accent4="accent4" accent5="accent5" accent6="accent6" hlink="hlink" folHlink="folHlink"/>
    </a:extraClrScheme>
    <a:extraClrScheme>
      <a:clrScheme name="Gartner PPT- one template-v8_rm 7">
        <a:dk1>
          <a:srgbClr val="000000"/>
        </a:dk1>
        <a:lt1>
          <a:srgbClr val="FFFFFF"/>
        </a:lt1>
        <a:dk2>
          <a:srgbClr val="000000"/>
        </a:dk2>
        <a:lt2>
          <a:srgbClr val="808080"/>
        </a:lt2>
        <a:accent1>
          <a:srgbClr val="3399FF"/>
        </a:accent1>
        <a:accent2>
          <a:srgbClr val="99FFCC"/>
        </a:accent2>
        <a:accent3>
          <a:srgbClr val="FFFFFF"/>
        </a:accent3>
        <a:accent4>
          <a:srgbClr val="000000"/>
        </a:accent4>
        <a:accent5>
          <a:srgbClr val="ADCAFF"/>
        </a:accent5>
        <a:accent6>
          <a:srgbClr val="8AE7B9"/>
        </a:accent6>
        <a:hlink>
          <a:srgbClr val="CC00CC"/>
        </a:hlink>
        <a:folHlink>
          <a:srgbClr val="B2B2B2"/>
        </a:folHlink>
      </a:clrScheme>
      <a:clrMap bg1="lt1" tx1="dk1" bg2="lt2" tx2="dk2" accent1="accent1" accent2="accent2" accent3="accent3" accent4="accent4" accent5="accent5" accent6="accent6" hlink="hlink" folHlink="folHlink"/>
    </a:extraClrScheme>
    <a:extraClrScheme>
      <a:clrScheme name="Gartner PPT- one template-v8_rm 8">
        <a:dk1>
          <a:srgbClr val="000000"/>
        </a:dk1>
        <a:lt1>
          <a:srgbClr val="FFFFFF"/>
        </a:lt1>
        <a:dk2>
          <a:srgbClr val="F8F8F8"/>
        </a:dk2>
        <a:lt2>
          <a:srgbClr val="808080"/>
        </a:lt2>
        <a:accent1>
          <a:srgbClr val="CCFF66"/>
        </a:accent1>
        <a:accent2>
          <a:srgbClr val="FFCC00"/>
        </a:accent2>
        <a:accent3>
          <a:srgbClr val="FFFFFF"/>
        </a:accent3>
        <a:accent4>
          <a:srgbClr val="000000"/>
        </a:accent4>
        <a:accent5>
          <a:srgbClr val="E2FFB8"/>
        </a:accent5>
        <a:accent6>
          <a:srgbClr val="E7B900"/>
        </a:accent6>
        <a:hlink>
          <a:srgbClr val="0066FF"/>
        </a:hlink>
        <a:folHlink>
          <a:srgbClr val="FF9900"/>
        </a:folHlink>
      </a:clrScheme>
      <a:clrMap bg1="lt1" tx1="dk1" bg2="lt2" tx2="dk2" accent1="accent1" accent2="accent2" accent3="accent3" accent4="accent4" accent5="accent5" accent6="accent6" hlink="hlink" folHlink="folHlink"/>
    </a:extraClrScheme>
    <a:extraClrScheme>
      <a:clrScheme name="Gartner PPT- one template-v8_rm 9">
        <a:dk1>
          <a:srgbClr val="000000"/>
        </a:dk1>
        <a:lt1>
          <a:srgbClr val="FFFFFF"/>
        </a:lt1>
        <a:dk2>
          <a:srgbClr val="000000"/>
        </a:dk2>
        <a:lt2>
          <a:srgbClr val="919191"/>
        </a:lt2>
        <a:accent1>
          <a:srgbClr val="618FFD"/>
        </a:accent1>
        <a:accent2>
          <a:srgbClr val="00AE00"/>
        </a:accent2>
        <a:accent3>
          <a:srgbClr val="FFFFFF"/>
        </a:accent3>
        <a:accent4>
          <a:srgbClr val="000000"/>
        </a:accent4>
        <a:accent5>
          <a:srgbClr val="B7C6FE"/>
        </a:accent5>
        <a:accent6>
          <a:srgbClr val="009D00"/>
        </a:accent6>
        <a:hlink>
          <a:srgbClr val="0033CC"/>
        </a:hlink>
        <a:folHlink>
          <a:srgbClr val="CECECE"/>
        </a:folHlink>
      </a:clrScheme>
      <a:clrMap bg1="lt1" tx1="dk1" bg2="lt2" tx2="dk2" accent1="accent1" accent2="accent2" accent3="accent3" accent4="accent4" accent5="accent5" accent6="accent6" hlink="hlink" folHlink="folHlink"/>
    </a:extraClrScheme>
  </a:extraClrSchemeLst>
  <a:custClrLst>
    <a:custClr name="Blue 1">
      <a:srgbClr val="6E96D5"/>
    </a:custClr>
    <a:custClr name="Blue 2">
      <a:srgbClr val="00529B"/>
    </a:custClr>
    <a:custClr name="Light Green">
      <a:srgbClr val="99CC00"/>
    </a:custClr>
    <a:custClr name="Orange">
      <a:srgbClr val="FF9900"/>
    </a:custClr>
    <a:custClr name="Yellow">
      <a:srgbClr val="FFFF66"/>
    </a:custClr>
    <a:custClr name="Light Gray">
      <a:srgbClr val="CDCDCD"/>
    </a:custClr>
    <a:custClr name="Dark Green">
      <a:srgbClr val="336600"/>
    </a:custClr>
    <a:custClr name="Dark Gray">
      <a:srgbClr val="969696"/>
    </a:custClr>
    <a:custClr name="Plum">
      <a:srgbClr val="993366"/>
    </a:custClr>
    <a:custClr name="Dark Red">
      <a:srgbClr val="AC0000"/>
    </a:custClr>
    <a:custClr name="Red">
      <a:srgbClr val="FF0000"/>
    </a:custClr>
    <a:custClr name="Light Red">
      <a:srgbClr val="FFAAAA"/>
    </a:custClr>
    <a:custClr name="Lightest Green">
      <a:srgbClr val="CDE678"/>
    </a:custClr>
    <a:custClr name="Light Orange">
      <a:srgbClr val="FFE164"/>
    </a:custClr>
    <a:custClr name="Blue 3">
      <a:srgbClr val="374B6A"/>
    </a:custClr>
    <a:custClr name="Blue 4">
      <a:srgbClr val="B9D0DC"/>
    </a:custClr>
  </a:custClr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
  <sheetViews>
    <sheetView tabSelected="1" workbookViewId="0"/>
  </sheetViews>
  <sheetFormatPr defaultColWidth="9.1640625" defaultRowHeight="12.75" x14ac:dyDescent="0.2"/>
  <cols>
    <col min="1" max="16384" width="9.1640625" style="103"/>
  </cols>
  <sheetData>
    <row r="1" spans="1:10" ht="12.75" customHeight="1" x14ac:dyDescent="0.2"/>
    <row r="2" spans="1:10" s="104" customFormat="1" ht="12.75" customHeight="1" x14ac:dyDescent="0.35"/>
    <row r="3" spans="1:10" s="104" customFormat="1" ht="12.75" customHeight="1" x14ac:dyDescent="0.35">
      <c r="A3" s="105"/>
    </row>
    <row r="4" spans="1:10" ht="12.75" customHeight="1" x14ac:dyDescent="0.2"/>
    <row r="5" spans="1:10" ht="12.75" customHeight="1" x14ac:dyDescent="0.2"/>
    <row r="7" spans="1:10" ht="18" x14ac:dyDescent="0.25">
      <c r="D7" s="106" t="s">
        <v>35</v>
      </c>
    </row>
    <row r="8" spans="1:10" ht="27" x14ac:dyDescent="0.35">
      <c r="D8" s="105" t="s">
        <v>78</v>
      </c>
    </row>
    <row r="10" spans="1:10" ht="46.15" customHeight="1" x14ac:dyDescent="0.2">
      <c r="D10" s="109" t="s">
        <v>79</v>
      </c>
      <c r="E10" s="109"/>
      <c r="F10" s="109"/>
      <c r="G10" s="109"/>
      <c r="H10" s="109"/>
      <c r="I10" s="109"/>
      <c r="J10" s="109"/>
    </row>
    <row r="11" spans="1:10" ht="15" customHeight="1" x14ac:dyDescent="0.2"/>
    <row r="12" spans="1:10" ht="100.5" customHeight="1" x14ac:dyDescent="0.2">
      <c r="D12" s="110" t="s">
        <v>36</v>
      </c>
      <c r="E12" s="110"/>
      <c r="F12" s="110"/>
      <c r="G12" s="110"/>
      <c r="H12" s="110"/>
      <c r="I12" s="110"/>
      <c r="J12" s="110"/>
    </row>
    <row r="13" spans="1:10" s="107" customFormat="1" ht="37.5" customHeight="1" x14ac:dyDescent="0.2">
      <c r="D13" s="111" t="s">
        <v>37</v>
      </c>
      <c r="E13" s="111"/>
      <c r="F13" s="111"/>
      <c r="G13" s="111"/>
      <c r="H13" s="111"/>
      <c r="I13" s="111"/>
      <c r="J13" s="111"/>
    </row>
  </sheetData>
  <mergeCells count="3">
    <mergeCell ref="D10:J10"/>
    <mergeCell ref="D12:J12"/>
    <mergeCell ref="D13:J13"/>
  </mergeCells>
  <pageMargins left="0.75" right="0.75" top="1" bottom="1" header="0.5" footer="0.5"/>
  <pageSetup orientation="landscape" r:id="rId1"/>
  <headerFooter alignWithMargins="0"/>
  <drawing r:id="rId2"/>
  <legacyDrawing r:id="rId3"/>
  <oleObjects>
    <mc:AlternateContent xmlns:mc="http://schemas.openxmlformats.org/markup-compatibility/2006">
      <mc:Choice Requires="x14">
        <oleObject progId="Photoshop.Image.9" shapeId="1025" r:id="rId4">
          <objectPr defaultSize="0" r:id="rId5">
            <anchor moveWithCells="1">
              <from>
                <xdr:col>1</xdr:col>
                <xdr:colOff>0</xdr:colOff>
                <xdr:row>2</xdr:row>
                <xdr:rowOff>0</xdr:rowOff>
              </from>
              <to>
                <xdr:col>3</xdr:col>
                <xdr:colOff>257175</xdr:colOff>
                <xdr:row>4</xdr:row>
                <xdr:rowOff>19050</xdr:rowOff>
              </to>
            </anchor>
          </objectPr>
        </oleObject>
      </mc:Choice>
      <mc:Fallback>
        <oleObject progId="Photoshop.Image.9"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3"/>
  <sheetViews>
    <sheetView zoomScaleNormal="100" workbookViewId="0"/>
  </sheetViews>
  <sheetFormatPr defaultColWidth="9.33203125" defaultRowHeight="12.75" x14ac:dyDescent="0.2"/>
  <cols>
    <col min="1" max="1" width="14.1640625" style="3" customWidth="1"/>
    <col min="2" max="2" width="83.33203125" style="3" customWidth="1"/>
    <col min="3" max="3" width="16.6640625" style="3" customWidth="1"/>
    <col min="4" max="4" width="16.6640625" style="4" customWidth="1"/>
    <col min="5" max="5" width="16.6640625" style="3" customWidth="1"/>
    <col min="6" max="6" width="19.1640625" style="3" customWidth="1"/>
    <col min="7" max="7" width="9.33203125" style="3"/>
    <col min="8" max="8" width="10.5" style="3" customWidth="1"/>
    <col min="9" max="16384" width="9.33203125" style="3"/>
  </cols>
  <sheetData>
    <row r="1" spans="1:8" ht="15" x14ac:dyDescent="0.25">
      <c r="A1" s="1"/>
      <c r="B1" s="2"/>
    </row>
    <row r="2" spans="1:8" x14ac:dyDescent="0.2">
      <c r="A2" s="5" t="s">
        <v>10</v>
      </c>
      <c r="B2" s="6" t="s">
        <v>0</v>
      </c>
      <c r="C2" s="112" t="s">
        <v>13</v>
      </c>
      <c r="D2" s="112"/>
      <c r="E2" s="112"/>
      <c r="F2" s="112"/>
    </row>
    <row r="3" spans="1:8" x14ac:dyDescent="0.2">
      <c r="A3" s="7" t="s">
        <v>11</v>
      </c>
      <c r="B3" s="8" t="s">
        <v>1</v>
      </c>
      <c r="C3" s="113" t="s">
        <v>38</v>
      </c>
      <c r="D3" s="113"/>
      <c r="E3" s="113"/>
      <c r="F3" s="113"/>
    </row>
    <row r="5" spans="1:8" s="82" customFormat="1" ht="51" x14ac:dyDescent="0.2">
      <c r="A5" s="9" t="s">
        <v>29</v>
      </c>
      <c r="B5" s="10" t="s">
        <v>12</v>
      </c>
      <c r="C5" s="11" t="s">
        <v>31</v>
      </c>
      <c r="D5" s="12" t="s">
        <v>77</v>
      </c>
      <c r="E5" s="11" t="s">
        <v>32</v>
      </c>
      <c r="F5" s="13" t="s">
        <v>33</v>
      </c>
      <c r="G5" s="81"/>
      <c r="H5" s="81"/>
    </row>
    <row r="6" spans="1:8" ht="25.5" x14ac:dyDescent="0.2">
      <c r="A6" s="43" t="s">
        <v>15</v>
      </c>
      <c r="B6" s="66" t="s">
        <v>41</v>
      </c>
      <c r="C6" s="72">
        <v>13500</v>
      </c>
      <c r="D6" s="73">
        <v>1530</v>
      </c>
      <c r="E6" s="74">
        <v>360</v>
      </c>
      <c r="F6" s="75"/>
      <c r="G6" s="14"/>
      <c r="H6" s="14"/>
    </row>
    <row r="7" spans="1:8" x14ac:dyDescent="0.2">
      <c r="A7" s="43" t="s">
        <v>16</v>
      </c>
      <c r="B7" s="66" t="s">
        <v>39</v>
      </c>
      <c r="C7" s="72">
        <v>15000</v>
      </c>
      <c r="D7" s="73">
        <v>1700</v>
      </c>
      <c r="E7" s="74">
        <v>400</v>
      </c>
      <c r="F7" s="76"/>
    </row>
    <row r="8" spans="1:8" x14ac:dyDescent="0.2">
      <c r="A8" s="43" t="s">
        <v>17</v>
      </c>
      <c r="B8" s="77" t="s">
        <v>40</v>
      </c>
      <c r="C8" s="83">
        <f>C6/C7</f>
        <v>0.9</v>
      </c>
      <c r="D8" s="84">
        <f t="shared" ref="D8:E8" si="0">D6/D7</f>
        <v>0.9</v>
      </c>
      <c r="E8" s="85">
        <f t="shared" si="0"/>
        <v>0.9</v>
      </c>
      <c r="F8" s="98" t="e">
        <f>F6/F7</f>
        <v>#DIV/0!</v>
      </c>
    </row>
    <row r="9" spans="1:8" ht="25.5" x14ac:dyDescent="0.2">
      <c r="A9" s="43" t="s">
        <v>18</v>
      </c>
      <c r="B9" s="34" t="s">
        <v>42</v>
      </c>
      <c r="C9" s="59">
        <v>37.5</v>
      </c>
      <c r="D9" s="88">
        <v>20</v>
      </c>
      <c r="E9" s="89">
        <v>5</v>
      </c>
      <c r="F9" s="96"/>
    </row>
    <row r="10" spans="1:8" ht="25.5" x14ac:dyDescent="0.2">
      <c r="A10" s="43" t="s">
        <v>19</v>
      </c>
      <c r="B10" s="16" t="s">
        <v>43</v>
      </c>
      <c r="C10" s="59">
        <v>37.5</v>
      </c>
      <c r="D10" s="88">
        <v>20</v>
      </c>
      <c r="E10" s="89">
        <v>5</v>
      </c>
      <c r="F10" s="96"/>
    </row>
    <row r="11" spans="1:8" x14ac:dyDescent="0.2">
      <c r="A11" s="43" t="s">
        <v>20</v>
      </c>
      <c r="B11" s="30" t="s">
        <v>22</v>
      </c>
      <c r="C11" s="78">
        <v>0.1</v>
      </c>
      <c r="D11" s="79">
        <v>0.1</v>
      </c>
      <c r="E11" s="78">
        <v>0.1</v>
      </c>
      <c r="F11" s="80"/>
    </row>
    <row r="12" spans="1:8" s="41" customFormat="1" x14ac:dyDescent="0.2">
      <c r="A12" s="44" t="s">
        <v>21</v>
      </c>
      <c r="B12" s="45" t="s">
        <v>44</v>
      </c>
      <c r="C12" s="64">
        <v>0</v>
      </c>
      <c r="D12" s="65">
        <v>0</v>
      </c>
      <c r="E12" s="64">
        <v>0</v>
      </c>
      <c r="F12" s="97"/>
    </row>
    <row r="13" spans="1:8" ht="13.5" thickBot="1" x14ac:dyDescent="0.25">
      <c r="D13" s="21"/>
      <c r="F13" s="22"/>
      <c r="G13" s="20"/>
      <c r="H13" s="20"/>
    </row>
    <row r="14" spans="1:8" x14ac:dyDescent="0.2">
      <c r="B14" s="46" t="s">
        <v>14</v>
      </c>
      <c r="C14" s="117">
        <f>(C9+C10)*(C11-C12)</f>
        <v>7.5</v>
      </c>
      <c r="D14" s="119">
        <f t="shared" ref="D14:F14" si="1">(D9+D10)*(D11-D12)</f>
        <v>4</v>
      </c>
      <c r="E14" s="121">
        <f t="shared" si="1"/>
        <v>1</v>
      </c>
      <c r="F14" s="123">
        <f t="shared" si="1"/>
        <v>0</v>
      </c>
      <c r="G14" s="20"/>
      <c r="H14" s="20"/>
    </row>
    <row r="15" spans="1:8" ht="26.25" thickBot="1" x14ac:dyDescent="0.25">
      <c r="A15" s="23"/>
      <c r="B15" s="47" t="s">
        <v>45</v>
      </c>
      <c r="C15" s="118"/>
      <c r="D15" s="120"/>
      <c r="E15" s="122"/>
      <c r="F15" s="124"/>
    </row>
    <row r="16" spans="1:8" s="24" customFormat="1" ht="13.5" thickBot="1" x14ac:dyDescent="0.25"/>
    <row r="17" spans="1:6" ht="40.5" customHeight="1" thickBot="1" x14ac:dyDescent="0.25">
      <c r="A17" s="23"/>
      <c r="B17" s="114" t="s">
        <v>46</v>
      </c>
      <c r="C17" s="115"/>
      <c r="D17" s="115"/>
      <c r="E17" s="115"/>
      <c r="F17" s="116"/>
    </row>
    <row r="18" spans="1:6" s="24" customFormat="1" x14ac:dyDescent="0.2"/>
    <row r="19" spans="1:6" s="24" customFormat="1" x14ac:dyDescent="0.2"/>
    <row r="20" spans="1:6" s="24" customFormat="1" x14ac:dyDescent="0.2"/>
    <row r="21" spans="1:6" s="24" customFormat="1" x14ac:dyDescent="0.2"/>
    <row r="22" spans="1:6" s="24" customFormat="1" x14ac:dyDescent="0.2"/>
    <row r="23" spans="1:6" s="24" customFormat="1" x14ac:dyDescent="0.2"/>
  </sheetData>
  <mergeCells count="7">
    <mergeCell ref="C2:F2"/>
    <mergeCell ref="C3:F3"/>
    <mergeCell ref="B17:F17"/>
    <mergeCell ref="C14:C15"/>
    <mergeCell ref="D14:D15"/>
    <mergeCell ref="E14:E15"/>
    <mergeCell ref="F14:F15"/>
  </mergeCells>
  <phoneticPr fontId="0" type="noConversion"/>
  <pageMargins left="0.75" right="0.75" top="1" bottom="1" header="0.5" footer="0.5"/>
  <pageSetup orientation="landscape" horizontalDpi="96" verticalDpi="96"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8"/>
  <sheetViews>
    <sheetView zoomScaleNormal="100" workbookViewId="0"/>
  </sheetViews>
  <sheetFormatPr defaultColWidth="9.33203125" defaultRowHeight="12.75" x14ac:dyDescent="0.2"/>
  <cols>
    <col min="1" max="1" width="14.1640625" style="3" customWidth="1"/>
    <col min="2" max="2" width="83.33203125" style="18" customWidth="1"/>
    <col min="3" max="3" width="16.6640625" style="3" customWidth="1"/>
    <col min="4" max="4" width="16.6640625" style="4" customWidth="1"/>
    <col min="5" max="5" width="16.6640625" style="3" customWidth="1"/>
    <col min="6" max="6" width="19.1640625" style="3" customWidth="1"/>
    <col min="7" max="7" width="13.83203125" style="3" bestFit="1" customWidth="1"/>
    <col min="8" max="16384" width="9.33203125" style="3"/>
  </cols>
  <sheetData>
    <row r="1" spans="1:8" ht="15" x14ac:dyDescent="0.25">
      <c r="A1" s="25"/>
    </row>
    <row r="2" spans="1:8" x14ac:dyDescent="0.2">
      <c r="A2" s="5" t="s">
        <v>10</v>
      </c>
      <c r="B2" s="26" t="s">
        <v>0</v>
      </c>
      <c r="C2" s="112" t="s">
        <v>13</v>
      </c>
      <c r="D2" s="112"/>
      <c r="E2" s="112"/>
      <c r="F2" s="112"/>
    </row>
    <row r="3" spans="1:8" x14ac:dyDescent="0.2">
      <c r="A3" s="7" t="s">
        <v>11</v>
      </c>
      <c r="B3" s="27" t="s">
        <v>2</v>
      </c>
      <c r="C3" s="113" t="s">
        <v>38</v>
      </c>
      <c r="D3" s="113"/>
      <c r="E3" s="113"/>
      <c r="F3" s="113"/>
    </row>
    <row r="5" spans="1:8" ht="51" x14ac:dyDescent="0.2">
      <c r="A5" s="9" t="s">
        <v>29</v>
      </c>
      <c r="B5" s="10" t="s">
        <v>12</v>
      </c>
      <c r="C5" s="11" t="s">
        <v>31</v>
      </c>
      <c r="D5" s="12" t="s">
        <v>77</v>
      </c>
      <c r="E5" s="11" t="s">
        <v>32</v>
      </c>
      <c r="F5" s="28" t="s">
        <v>33</v>
      </c>
      <c r="G5" s="29"/>
      <c r="H5" s="29"/>
    </row>
    <row r="6" spans="1:8" x14ac:dyDescent="0.2">
      <c r="A6" s="43" t="s">
        <v>15</v>
      </c>
      <c r="B6" s="66" t="s">
        <v>47</v>
      </c>
      <c r="C6" s="72">
        <v>13500</v>
      </c>
      <c r="D6" s="73">
        <v>1530</v>
      </c>
      <c r="E6" s="74">
        <v>360</v>
      </c>
      <c r="F6" s="75"/>
      <c r="G6" s="14"/>
      <c r="H6" s="14"/>
    </row>
    <row r="7" spans="1:8" x14ac:dyDescent="0.2">
      <c r="A7" s="43" t="s">
        <v>16</v>
      </c>
      <c r="B7" s="66" t="s">
        <v>39</v>
      </c>
      <c r="C7" s="72">
        <v>15000</v>
      </c>
      <c r="D7" s="73">
        <v>1700</v>
      </c>
      <c r="E7" s="74">
        <v>400</v>
      </c>
      <c r="F7" s="76"/>
    </row>
    <row r="8" spans="1:8" x14ac:dyDescent="0.2">
      <c r="A8" s="43" t="s">
        <v>17</v>
      </c>
      <c r="B8" s="77" t="s">
        <v>23</v>
      </c>
      <c r="C8" s="83">
        <f>C6/C7</f>
        <v>0.9</v>
      </c>
      <c r="D8" s="84">
        <f t="shared" ref="D8:E8" si="0">D6/D7</f>
        <v>0.9</v>
      </c>
      <c r="E8" s="85">
        <f t="shared" si="0"/>
        <v>0.9</v>
      </c>
      <c r="F8" s="100" t="e">
        <f>F6/F7</f>
        <v>#DIV/0!</v>
      </c>
    </row>
    <row r="9" spans="1:8" ht="25.5" x14ac:dyDescent="0.2">
      <c r="A9" s="15" t="s">
        <v>18</v>
      </c>
      <c r="B9" s="50" t="s">
        <v>48</v>
      </c>
      <c r="C9" s="59">
        <v>37.5</v>
      </c>
      <c r="D9" s="88">
        <v>20</v>
      </c>
      <c r="E9" s="89">
        <v>5</v>
      </c>
      <c r="F9" s="96"/>
    </row>
    <row r="10" spans="1:8" ht="25.5" x14ac:dyDescent="0.2">
      <c r="A10" s="43" t="s">
        <v>19</v>
      </c>
      <c r="B10" s="49" t="s">
        <v>49</v>
      </c>
      <c r="C10" s="59">
        <v>37.5</v>
      </c>
      <c r="D10" s="88">
        <v>20</v>
      </c>
      <c r="E10" s="89">
        <v>5</v>
      </c>
      <c r="F10" s="96"/>
    </row>
    <row r="11" spans="1:8" x14ac:dyDescent="0.2">
      <c r="A11" s="43" t="s">
        <v>20</v>
      </c>
      <c r="B11" s="30" t="s">
        <v>22</v>
      </c>
      <c r="C11" s="78">
        <v>0.1</v>
      </c>
      <c r="D11" s="79">
        <v>0.1</v>
      </c>
      <c r="E11" s="78">
        <v>0.1</v>
      </c>
      <c r="F11" s="80"/>
    </row>
    <row r="12" spans="1:8" s="41" customFormat="1" x14ac:dyDescent="0.2">
      <c r="A12" s="44" t="s">
        <v>21</v>
      </c>
      <c r="B12" s="45" t="s">
        <v>44</v>
      </c>
      <c r="C12" s="64">
        <v>0</v>
      </c>
      <c r="D12" s="65">
        <v>0</v>
      </c>
      <c r="E12" s="64">
        <v>0</v>
      </c>
      <c r="F12" s="97"/>
    </row>
    <row r="13" spans="1:8" ht="13.5" thickBot="1" x14ac:dyDescent="0.25">
      <c r="B13" s="3"/>
      <c r="D13" s="21"/>
      <c r="F13" s="22"/>
      <c r="G13" s="20"/>
      <c r="H13" s="20"/>
    </row>
    <row r="14" spans="1:8" x14ac:dyDescent="0.2">
      <c r="B14" s="46" t="s">
        <v>14</v>
      </c>
      <c r="C14" s="117">
        <f>(C9+C10)*(C11-C12)</f>
        <v>7.5</v>
      </c>
      <c r="D14" s="119">
        <f t="shared" ref="D14:F14" si="1">(D9+D10)*(D11-D12)</f>
        <v>4</v>
      </c>
      <c r="E14" s="121">
        <f t="shared" si="1"/>
        <v>1</v>
      </c>
      <c r="F14" s="125">
        <f t="shared" si="1"/>
        <v>0</v>
      </c>
      <c r="G14" s="20"/>
      <c r="H14" s="20"/>
    </row>
    <row r="15" spans="1:8" ht="26.25" thickBot="1" x14ac:dyDescent="0.25">
      <c r="A15" s="23"/>
      <c r="B15" s="47" t="s">
        <v>50</v>
      </c>
      <c r="C15" s="118"/>
      <c r="D15" s="120"/>
      <c r="E15" s="122"/>
      <c r="F15" s="126"/>
    </row>
    <row r="17" spans="1:6" ht="13.5" thickBot="1" x14ac:dyDescent="0.25"/>
    <row r="18" spans="1:6" ht="40.5" customHeight="1" thickBot="1" x14ac:dyDescent="0.25">
      <c r="A18" s="23"/>
      <c r="B18" s="114" t="s">
        <v>46</v>
      </c>
      <c r="C18" s="115"/>
      <c r="D18" s="115"/>
      <c r="E18" s="115"/>
      <c r="F18" s="116"/>
    </row>
  </sheetData>
  <mergeCells count="7">
    <mergeCell ref="C2:F2"/>
    <mergeCell ref="C3:F3"/>
    <mergeCell ref="B18:F18"/>
    <mergeCell ref="C14:C15"/>
    <mergeCell ref="D14:D15"/>
    <mergeCell ref="E14:E15"/>
    <mergeCell ref="F14:F15"/>
  </mergeCells>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8"/>
  <sheetViews>
    <sheetView zoomScaleNormal="100" workbookViewId="0"/>
  </sheetViews>
  <sheetFormatPr defaultColWidth="9.33203125" defaultRowHeight="12.75" x14ac:dyDescent="0.2"/>
  <cols>
    <col min="1" max="1" width="14.1640625" style="3" customWidth="1"/>
    <col min="2" max="2" width="83.33203125" style="18" customWidth="1"/>
    <col min="3" max="3" width="16.6640625" style="3" customWidth="1"/>
    <col min="4" max="4" width="16.6640625" style="4" customWidth="1"/>
    <col min="5" max="5" width="16.6640625" style="3" customWidth="1"/>
    <col min="6" max="6" width="19.1640625" style="3" customWidth="1"/>
    <col min="7" max="7" width="9.33203125" style="3"/>
    <col min="8" max="8" width="10.83203125" style="3" customWidth="1"/>
    <col min="9" max="16384" width="9.33203125" style="3"/>
  </cols>
  <sheetData>
    <row r="1" spans="1:8" ht="15" x14ac:dyDescent="0.25">
      <c r="A1" s="1"/>
    </row>
    <row r="2" spans="1:8" x14ac:dyDescent="0.2">
      <c r="A2" s="5" t="s">
        <v>10</v>
      </c>
      <c r="B2" s="6" t="s">
        <v>0</v>
      </c>
      <c r="C2" s="112" t="s">
        <v>13</v>
      </c>
      <c r="D2" s="112"/>
      <c r="E2" s="112"/>
      <c r="F2" s="112"/>
    </row>
    <row r="3" spans="1:8" ht="13.15" customHeight="1" x14ac:dyDescent="0.2">
      <c r="A3" s="7" t="s">
        <v>11</v>
      </c>
      <c r="B3" s="27" t="s">
        <v>3</v>
      </c>
      <c r="C3" s="113" t="s">
        <v>38</v>
      </c>
      <c r="D3" s="113"/>
      <c r="E3" s="113"/>
      <c r="F3" s="113"/>
    </row>
    <row r="5" spans="1:8" s="54" customFormat="1" ht="51" x14ac:dyDescent="0.2">
      <c r="A5" s="9" t="s">
        <v>29</v>
      </c>
      <c r="B5" s="10" t="s">
        <v>12</v>
      </c>
      <c r="C5" s="11" t="s">
        <v>31</v>
      </c>
      <c r="D5" s="12" t="s">
        <v>77</v>
      </c>
      <c r="E5" s="11" t="s">
        <v>32</v>
      </c>
      <c r="F5" s="13" t="s">
        <v>33</v>
      </c>
      <c r="G5" s="14"/>
      <c r="H5" s="14"/>
    </row>
    <row r="6" spans="1:8" x14ac:dyDescent="0.2">
      <c r="A6" s="15" t="s">
        <v>15</v>
      </c>
      <c r="B6" s="66" t="s">
        <v>51</v>
      </c>
      <c r="C6" s="42">
        <v>13500</v>
      </c>
      <c r="D6" s="67">
        <v>1500</v>
      </c>
      <c r="E6" s="68">
        <v>350</v>
      </c>
      <c r="F6" s="69"/>
      <c r="G6" s="14"/>
      <c r="H6" s="14"/>
    </row>
    <row r="7" spans="1:8" x14ac:dyDescent="0.2">
      <c r="A7" s="15" t="s">
        <v>16</v>
      </c>
      <c r="B7" s="66" t="s">
        <v>39</v>
      </c>
      <c r="C7" s="42">
        <v>15000</v>
      </c>
      <c r="D7" s="67">
        <v>1700</v>
      </c>
      <c r="E7" s="68">
        <v>400</v>
      </c>
      <c r="F7" s="70"/>
    </row>
    <row r="8" spans="1:8" x14ac:dyDescent="0.2">
      <c r="A8" s="43" t="s">
        <v>17</v>
      </c>
      <c r="B8" s="17" t="s">
        <v>24</v>
      </c>
      <c r="C8" s="48">
        <f>C6/C7</f>
        <v>0.9</v>
      </c>
      <c r="D8" s="84">
        <f t="shared" ref="D8:F8" si="0">D6/D7</f>
        <v>0.88235294117647056</v>
      </c>
      <c r="E8" s="85">
        <f t="shared" si="0"/>
        <v>0.875</v>
      </c>
      <c r="F8" s="101" t="e">
        <f t="shared" si="0"/>
        <v>#DIV/0!</v>
      </c>
    </row>
    <row r="9" spans="1:8" ht="25.5" x14ac:dyDescent="0.2">
      <c r="A9" s="15" t="s">
        <v>18</v>
      </c>
      <c r="B9" s="50" t="s">
        <v>52</v>
      </c>
      <c r="C9" s="59">
        <v>70</v>
      </c>
      <c r="D9" s="58">
        <v>10</v>
      </c>
      <c r="E9" s="59">
        <v>2.5</v>
      </c>
      <c r="F9" s="96"/>
    </row>
    <row r="10" spans="1:8" ht="25.5" x14ac:dyDescent="0.2">
      <c r="A10" s="15" t="s">
        <v>19</v>
      </c>
      <c r="B10" s="108" t="s">
        <v>54</v>
      </c>
      <c r="C10" s="59">
        <v>70</v>
      </c>
      <c r="D10" s="58">
        <v>10</v>
      </c>
      <c r="E10" s="59">
        <v>2.5</v>
      </c>
      <c r="F10" s="96"/>
    </row>
    <row r="11" spans="1:8" x14ac:dyDescent="0.2">
      <c r="A11" s="15" t="s">
        <v>20</v>
      </c>
      <c r="B11" s="19" t="s">
        <v>22</v>
      </c>
      <c r="C11" s="90">
        <v>0.1</v>
      </c>
      <c r="D11" s="91">
        <v>0.1</v>
      </c>
      <c r="E11" s="90">
        <v>0.1</v>
      </c>
      <c r="F11" s="61"/>
    </row>
    <row r="12" spans="1:8" s="41" customFormat="1" x14ac:dyDescent="0.2">
      <c r="A12" s="44" t="s">
        <v>21</v>
      </c>
      <c r="B12" s="45" t="s">
        <v>44</v>
      </c>
      <c r="C12" s="64">
        <v>0</v>
      </c>
      <c r="D12" s="65">
        <v>0</v>
      </c>
      <c r="E12" s="64">
        <v>0</v>
      </c>
      <c r="F12" s="97"/>
    </row>
    <row r="13" spans="1:8" ht="13.5" thickBot="1" x14ac:dyDescent="0.25">
      <c r="B13" s="3"/>
      <c r="D13" s="21"/>
      <c r="F13" s="22"/>
      <c r="G13" s="20"/>
      <c r="H13" s="20"/>
    </row>
    <row r="14" spans="1:8" x14ac:dyDescent="0.2">
      <c r="B14" s="46" t="s">
        <v>14</v>
      </c>
      <c r="C14" s="117">
        <f>(C9+C10)*(C11-C12)</f>
        <v>14</v>
      </c>
      <c r="D14" s="119">
        <f t="shared" ref="D14:F14" si="1">(D9+D10)*(D11-D12)</f>
        <v>2</v>
      </c>
      <c r="E14" s="121">
        <f t="shared" si="1"/>
        <v>0.5</v>
      </c>
      <c r="F14" s="123">
        <f t="shared" si="1"/>
        <v>0</v>
      </c>
      <c r="G14" s="20"/>
      <c r="H14" s="20"/>
    </row>
    <row r="15" spans="1:8" ht="26.25" thickBot="1" x14ac:dyDescent="0.25">
      <c r="A15" s="23"/>
      <c r="B15" s="56" t="s">
        <v>53</v>
      </c>
      <c r="C15" s="118"/>
      <c r="D15" s="120"/>
      <c r="E15" s="122"/>
      <c r="F15" s="124"/>
    </row>
    <row r="17" spans="1:6" ht="13.5" thickBot="1" x14ac:dyDescent="0.25"/>
    <row r="18" spans="1:6" ht="40.5" customHeight="1" thickBot="1" x14ac:dyDescent="0.25">
      <c r="A18" s="23"/>
      <c r="B18" s="114" t="s">
        <v>46</v>
      </c>
      <c r="C18" s="115"/>
      <c r="D18" s="115"/>
      <c r="E18" s="115"/>
      <c r="F18" s="116"/>
    </row>
  </sheetData>
  <mergeCells count="7">
    <mergeCell ref="C2:F2"/>
    <mergeCell ref="C3:F3"/>
    <mergeCell ref="B18:F18"/>
    <mergeCell ref="C14:C15"/>
    <mergeCell ref="D14:D15"/>
    <mergeCell ref="E14:E15"/>
    <mergeCell ref="F14:F15"/>
  </mergeCell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7"/>
  <sheetViews>
    <sheetView zoomScaleNormal="100" workbookViewId="0"/>
  </sheetViews>
  <sheetFormatPr defaultColWidth="9.33203125" defaultRowHeight="12.75" x14ac:dyDescent="0.2"/>
  <cols>
    <col min="1" max="1" width="14.1640625" style="3" customWidth="1"/>
    <col min="2" max="2" width="83.33203125" style="18" customWidth="1"/>
    <col min="3" max="3" width="16.6640625" style="3" customWidth="1"/>
    <col min="4" max="4" width="16.6640625" style="4" customWidth="1"/>
    <col min="5" max="5" width="16.6640625" style="3" customWidth="1"/>
    <col min="6" max="6" width="19.1640625" style="3" customWidth="1"/>
    <col min="7" max="7" width="12.6640625" style="3" customWidth="1"/>
    <col min="8" max="8" width="11.1640625" style="3" customWidth="1"/>
    <col min="9" max="16384" width="9.33203125" style="3"/>
  </cols>
  <sheetData>
    <row r="1" spans="1:8" ht="15" x14ac:dyDescent="0.25">
      <c r="A1" s="1"/>
    </row>
    <row r="2" spans="1:8" x14ac:dyDescent="0.2">
      <c r="A2" s="5" t="s">
        <v>10</v>
      </c>
      <c r="B2" s="6" t="s">
        <v>0</v>
      </c>
      <c r="C2" s="112" t="s">
        <v>13</v>
      </c>
      <c r="D2" s="112"/>
      <c r="E2" s="112"/>
      <c r="F2" s="112"/>
    </row>
    <row r="3" spans="1:8" ht="13.15" customHeight="1" x14ac:dyDescent="0.2">
      <c r="A3" s="7" t="s">
        <v>11</v>
      </c>
      <c r="B3" s="8" t="s">
        <v>4</v>
      </c>
      <c r="C3" s="113" t="s">
        <v>38</v>
      </c>
      <c r="D3" s="113"/>
      <c r="E3" s="113"/>
      <c r="F3" s="113"/>
    </row>
    <row r="5" spans="1:8" s="92" customFormat="1" ht="51" x14ac:dyDescent="0.2">
      <c r="A5" s="9" t="s">
        <v>29</v>
      </c>
      <c r="B5" s="10" t="s">
        <v>12</v>
      </c>
      <c r="C5" s="11" t="s">
        <v>31</v>
      </c>
      <c r="D5" s="12" t="s">
        <v>77</v>
      </c>
      <c r="E5" s="11" t="s">
        <v>32</v>
      </c>
      <c r="F5" s="28" t="s">
        <v>33</v>
      </c>
      <c r="G5" s="81"/>
      <c r="H5" s="81"/>
    </row>
    <row r="6" spans="1:8" x14ac:dyDescent="0.2">
      <c r="A6" s="43" t="s">
        <v>15</v>
      </c>
      <c r="B6" s="66" t="s">
        <v>55</v>
      </c>
      <c r="C6" s="72">
        <v>13500</v>
      </c>
      <c r="D6" s="73">
        <v>1600</v>
      </c>
      <c r="E6" s="74">
        <v>380</v>
      </c>
      <c r="F6" s="75"/>
      <c r="G6" s="14"/>
      <c r="H6" s="14"/>
    </row>
    <row r="7" spans="1:8" x14ac:dyDescent="0.2">
      <c r="A7" s="43" t="s">
        <v>16</v>
      </c>
      <c r="B7" s="66" t="s">
        <v>39</v>
      </c>
      <c r="C7" s="72">
        <v>15000</v>
      </c>
      <c r="D7" s="73">
        <v>1700</v>
      </c>
      <c r="E7" s="74">
        <v>400</v>
      </c>
      <c r="F7" s="76"/>
    </row>
    <row r="8" spans="1:8" x14ac:dyDescent="0.2">
      <c r="A8" s="43" t="s">
        <v>17</v>
      </c>
      <c r="B8" s="77" t="s">
        <v>25</v>
      </c>
      <c r="C8" s="83">
        <f>C6/C7</f>
        <v>0.9</v>
      </c>
      <c r="D8" s="84">
        <f t="shared" ref="D8:F8" si="0">D6/D7</f>
        <v>0.94117647058823528</v>
      </c>
      <c r="E8" s="85">
        <f t="shared" si="0"/>
        <v>0.95</v>
      </c>
      <c r="F8" s="100" t="e">
        <f t="shared" si="0"/>
        <v>#DIV/0!</v>
      </c>
    </row>
    <row r="9" spans="1:8" ht="25.5" x14ac:dyDescent="0.2">
      <c r="A9" s="15" t="s">
        <v>18</v>
      </c>
      <c r="B9" s="50" t="s">
        <v>56</v>
      </c>
      <c r="C9" s="59">
        <v>7.5</v>
      </c>
      <c r="D9" s="58">
        <v>1</v>
      </c>
      <c r="E9" s="59">
        <v>0.25</v>
      </c>
      <c r="F9" s="99"/>
    </row>
    <row r="10" spans="1:8" ht="25.5" x14ac:dyDescent="0.2">
      <c r="A10" s="43" t="s">
        <v>19</v>
      </c>
      <c r="B10" s="16" t="s">
        <v>57</v>
      </c>
      <c r="C10" s="59">
        <v>7.5</v>
      </c>
      <c r="D10" s="58">
        <v>1</v>
      </c>
      <c r="E10" s="59">
        <v>0.25</v>
      </c>
      <c r="F10" s="96"/>
    </row>
    <row r="11" spans="1:8" x14ac:dyDescent="0.2">
      <c r="A11" s="43" t="s">
        <v>20</v>
      </c>
      <c r="B11" s="30" t="s">
        <v>22</v>
      </c>
      <c r="C11" s="78">
        <v>0.1</v>
      </c>
      <c r="D11" s="79">
        <v>0.1</v>
      </c>
      <c r="E11" s="78">
        <v>0.1</v>
      </c>
      <c r="F11" s="80"/>
    </row>
    <row r="12" spans="1:8" s="41" customFormat="1" x14ac:dyDescent="0.2">
      <c r="A12" s="44" t="s">
        <v>21</v>
      </c>
      <c r="B12" s="45" t="s">
        <v>44</v>
      </c>
      <c r="C12" s="64">
        <v>0</v>
      </c>
      <c r="D12" s="65">
        <v>0</v>
      </c>
      <c r="E12" s="64">
        <v>0</v>
      </c>
      <c r="F12" s="97"/>
    </row>
    <row r="13" spans="1:8" ht="13.5" thickBot="1" x14ac:dyDescent="0.25">
      <c r="B13" s="3"/>
      <c r="D13" s="21"/>
      <c r="F13" s="22"/>
      <c r="G13" s="20"/>
      <c r="H13" s="20"/>
    </row>
    <row r="14" spans="1:8" x14ac:dyDescent="0.2">
      <c r="B14" s="46" t="s">
        <v>14</v>
      </c>
      <c r="C14" s="117">
        <f>(C9+C10)*(C11-C12)</f>
        <v>1.5</v>
      </c>
      <c r="D14" s="119">
        <f t="shared" ref="D14:F14" si="1">(D9+D10)*(D11-D12)</f>
        <v>0.2</v>
      </c>
      <c r="E14" s="121">
        <f t="shared" si="1"/>
        <v>0.05</v>
      </c>
      <c r="F14" s="123">
        <f t="shared" si="1"/>
        <v>0</v>
      </c>
      <c r="G14" s="20"/>
      <c r="H14" s="20"/>
    </row>
    <row r="15" spans="1:8" ht="26.25" thickBot="1" x14ac:dyDescent="0.25">
      <c r="A15" s="23"/>
      <c r="B15" s="56" t="s">
        <v>58</v>
      </c>
      <c r="C15" s="118"/>
      <c r="D15" s="120"/>
      <c r="E15" s="122"/>
      <c r="F15" s="124"/>
    </row>
    <row r="16" spans="1:8" ht="13.5" thickBot="1" x14ac:dyDescent="0.25"/>
    <row r="17" spans="1:6" ht="40.5" customHeight="1" thickBot="1" x14ac:dyDescent="0.25">
      <c r="A17" s="23"/>
      <c r="B17" s="114" t="s">
        <v>46</v>
      </c>
      <c r="C17" s="115"/>
      <c r="D17" s="115"/>
      <c r="E17" s="115"/>
      <c r="F17" s="116"/>
    </row>
  </sheetData>
  <mergeCells count="7">
    <mergeCell ref="C2:F2"/>
    <mergeCell ref="C3:F3"/>
    <mergeCell ref="B17:F17"/>
    <mergeCell ref="C14:C15"/>
    <mergeCell ref="D14:D15"/>
    <mergeCell ref="E14:E15"/>
    <mergeCell ref="F14:F15"/>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7"/>
  <sheetViews>
    <sheetView zoomScaleNormal="100" workbookViewId="0"/>
  </sheetViews>
  <sheetFormatPr defaultColWidth="9.33203125" defaultRowHeight="12.75" x14ac:dyDescent="0.2"/>
  <cols>
    <col min="1" max="1" width="14.1640625" style="3" customWidth="1"/>
    <col min="2" max="2" width="83.33203125" style="3" customWidth="1"/>
    <col min="3" max="3" width="16.6640625" style="32" customWidth="1"/>
    <col min="4" max="4" width="16.6640625" style="36" customWidth="1"/>
    <col min="5" max="5" width="16.6640625" style="32" customWidth="1"/>
    <col min="6" max="6" width="19.1640625" style="3" customWidth="1"/>
    <col min="7" max="7" width="11.1640625" style="3" bestFit="1" customWidth="1"/>
    <col min="8" max="16384" width="9.33203125" style="3"/>
  </cols>
  <sheetData>
    <row r="1" spans="1:8" x14ac:dyDescent="0.2">
      <c r="A1" s="35"/>
    </row>
    <row r="2" spans="1:8" x14ac:dyDescent="0.2">
      <c r="A2" s="5" t="s">
        <v>10</v>
      </c>
      <c r="B2" s="26" t="s">
        <v>0</v>
      </c>
      <c r="C2" s="112" t="s">
        <v>13</v>
      </c>
      <c r="D2" s="112"/>
      <c r="E2" s="112"/>
      <c r="F2" s="112"/>
    </row>
    <row r="3" spans="1:8" ht="13.15" customHeight="1" x14ac:dyDescent="0.2">
      <c r="A3" s="7" t="s">
        <v>11</v>
      </c>
      <c r="B3" s="27" t="s">
        <v>5</v>
      </c>
      <c r="C3" s="113" t="s">
        <v>38</v>
      </c>
      <c r="D3" s="113"/>
      <c r="E3" s="113"/>
      <c r="F3" s="113"/>
    </row>
    <row r="5" spans="1:8" s="54" customFormat="1" ht="51" x14ac:dyDescent="0.2">
      <c r="A5" s="9" t="s">
        <v>29</v>
      </c>
      <c r="B5" s="10" t="s">
        <v>12</v>
      </c>
      <c r="C5" s="11" t="s">
        <v>31</v>
      </c>
      <c r="D5" s="12" t="s">
        <v>77</v>
      </c>
      <c r="E5" s="11" t="s">
        <v>32</v>
      </c>
      <c r="F5" s="13" t="s">
        <v>33</v>
      </c>
    </row>
    <row r="6" spans="1:8" ht="25.5" x14ac:dyDescent="0.2">
      <c r="A6" s="43" t="s">
        <v>15</v>
      </c>
      <c r="B6" s="66" t="s">
        <v>59</v>
      </c>
      <c r="C6" s="72">
        <v>13500</v>
      </c>
      <c r="D6" s="73">
        <v>1500</v>
      </c>
      <c r="E6" s="74">
        <v>375</v>
      </c>
      <c r="F6" s="75"/>
      <c r="G6" s="14"/>
      <c r="H6" s="14"/>
    </row>
    <row r="7" spans="1:8" ht="25.5" x14ac:dyDescent="0.2">
      <c r="A7" s="43" t="s">
        <v>16</v>
      </c>
      <c r="B7" s="66" t="s">
        <v>60</v>
      </c>
      <c r="C7" s="72">
        <v>15000</v>
      </c>
      <c r="D7" s="73">
        <v>1700</v>
      </c>
      <c r="E7" s="74">
        <v>400</v>
      </c>
      <c r="F7" s="76"/>
    </row>
    <row r="8" spans="1:8" x14ac:dyDescent="0.2">
      <c r="A8" s="43" t="s">
        <v>17</v>
      </c>
      <c r="B8" s="77" t="s">
        <v>25</v>
      </c>
      <c r="C8" s="83">
        <f>C6/C7</f>
        <v>0.9</v>
      </c>
      <c r="D8" s="84">
        <f t="shared" ref="D8:F8" si="0">D6/D7</f>
        <v>0.88235294117647056</v>
      </c>
      <c r="E8" s="85">
        <f t="shared" si="0"/>
        <v>0.9375</v>
      </c>
      <c r="F8" s="98" t="e">
        <f t="shared" si="0"/>
        <v>#DIV/0!</v>
      </c>
    </row>
    <row r="9" spans="1:8" ht="25.5" x14ac:dyDescent="0.2">
      <c r="A9" s="43" t="s">
        <v>18</v>
      </c>
      <c r="B9" s="34" t="s">
        <v>76</v>
      </c>
      <c r="C9" s="59">
        <v>750</v>
      </c>
      <c r="D9" s="58">
        <v>100</v>
      </c>
      <c r="E9" s="59">
        <v>25</v>
      </c>
      <c r="F9" s="96"/>
    </row>
    <row r="10" spans="1:8" x14ac:dyDescent="0.2">
      <c r="A10" s="43" t="s">
        <v>19</v>
      </c>
      <c r="B10" s="16" t="s">
        <v>61</v>
      </c>
      <c r="C10" s="59">
        <v>750</v>
      </c>
      <c r="D10" s="58">
        <v>100</v>
      </c>
      <c r="E10" s="59">
        <v>25</v>
      </c>
      <c r="F10" s="96"/>
    </row>
    <row r="11" spans="1:8" x14ac:dyDescent="0.2">
      <c r="A11" s="43" t="s">
        <v>20</v>
      </c>
      <c r="B11" s="30" t="s">
        <v>22</v>
      </c>
      <c r="C11" s="78">
        <v>0.1</v>
      </c>
      <c r="D11" s="79">
        <v>0.1</v>
      </c>
      <c r="E11" s="78">
        <v>0.1</v>
      </c>
      <c r="F11" s="80"/>
    </row>
    <row r="12" spans="1:8" s="41" customFormat="1" x14ac:dyDescent="0.2">
      <c r="A12" s="44" t="s">
        <v>21</v>
      </c>
      <c r="B12" s="45" t="s">
        <v>44</v>
      </c>
      <c r="C12" s="64">
        <v>0</v>
      </c>
      <c r="D12" s="65">
        <v>0</v>
      </c>
      <c r="E12" s="64">
        <v>0</v>
      </c>
      <c r="F12" s="97"/>
    </row>
    <row r="13" spans="1:8" ht="13.5" thickBot="1" x14ac:dyDescent="0.25">
      <c r="C13" s="3"/>
      <c r="D13" s="21"/>
      <c r="E13" s="3"/>
      <c r="F13" s="22"/>
      <c r="G13" s="20"/>
      <c r="H13" s="20"/>
    </row>
    <row r="14" spans="1:8" x14ac:dyDescent="0.2">
      <c r="B14" s="46" t="s">
        <v>14</v>
      </c>
      <c r="C14" s="117">
        <f>(C9+C10)*(C11-C12)</f>
        <v>150</v>
      </c>
      <c r="D14" s="119">
        <f t="shared" ref="D14:F14" si="1">(D9+D10)*(D11-D12)</f>
        <v>20</v>
      </c>
      <c r="E14" s="121">
        <f t="shared" si="1"/>
        <v>5</v>
      </c>
      <c r="F14" s="123">
        <f t="shared" si="1"/>
        <v>0</v>
      </c>
      <c r="G14" s="20"/>
      <c r="H14" s="20"/>
    </row>
    <row r="15" spans="1:8" ht="26.25" thickBot="1" x14ac:dyDescent="0.25">
      <c r="A15" s="23"/>
      <c r="B15" s="47" t="s">
        <v>62</v>
      </c>
      <c r="C15" s="118"/>
      <c r="D15" s="120"/>
      <c r="E15" s="122"/>
      <c r="F15" s="124"/>
    </row>
    <row r="16" spans="1:8" ht="13.5" thickBot="1" x14ac:dyDescent="0.25">
      <c r="C16" s="38"/>
      <c r="D16" s="39"/>
      <c r="E16" s="40"/>
      <c r="F16" s="32"/>
    </row>
    <row r="17" spans="1:6" ht="40.5" customHeight="1" thickBot="1" x14ac:dyDescent="0.25">
      <c r="A17" s="23"/>
      <c r="B17" s="114" t="s">
        <v>46</v>
      </c>
      <c r="C17" s="115"/>
      <c r="D17" s="115"/>
      <c r="E17" s="115"/>
      <c r="F17" s="116"/>
    </row>
  </sheetData>
  <mergeCells count="7">
    <mergeCell ref="C2:F2"/>
    <mergeCell ref="C3:F3"/>
    <mergeCell ref="B17:F17"/>
    <mergeCell ref="C14:C15"/>
    <mergeCell ref="D14:D15"/>
    <mergeCell ref="E14:E15"/>
    <mergeCell ref="F14:F15"/>
  </mergeCell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7"/>
  <sheetViews>
    <sheetView zoomScaleNormal="100" workbookViewId="0"/>
  </sheetViews>
  <sheetFormatPr defaultColWidth="9.33203125" defaultRowHeight="12.75" x14ac:dyDescent="0.2"/>
  <cols>
    <col min="1" max="1" width="14.1640625" style="3" customWidth="1"/>
    <col min="2" max="2" width="83.33203125" style="18" customWidth="1"/>
    <col min="3" max="5" width="16.6640625" style="3" customWidth="1"/>
    <col min="6" max="6" width="19.1640625" style="3" customWidth="1"/>
    <col min="7" max="16384" width="9.33203125" style="3"/>
  </cols>
  <sheetData>
    <row r="1" spans="1:8" ht="15" x14ac:dyDescent="0.25">
      <c r="A1" s="1"/>
    </row>
    <row r="2" spans="1:8" x14ac:dyDescent="0.2">
      <c r="A2" s="5" t="s">
        <v>10</v>
      </c>
      <c r="B2" s="26" t="s">
        <v>0</v>
      </c>
      <c r="C2" s="112" t="s">
        <v>13</v>
      </c>
      <c r="D2" s="112"/>
      <c r="E2" s="112"/>
      <c r="F2" s="112"/>
    </row>
    <row r="3" spans="1:8" ht="13.15" customHeight="1" x14ac:dyDescent="0.2">
      <c r="A3" s="7" t="s">
        <v>11</v>
      </c>
      <c r="B3" s="27" t="s">
        <v>6</v>
      </c>
      <c r="C3" s="113" t="s">
        <v>38</v>
      </c>
      <c r="D3" s="113"/>
      <c r="E3" s="113"/>
      <c r="F3" s="113"/>
    </row>
    <row r="5" spans="1:8" s="54" customFormat="1" ht="51" x14ac:dyDescent="0.2">
      <c r="A5" s="9" t="s">
        <v>29</v>
      </c>
      <c r="B5" s="10" t="s">
        <v>12</v>
      </c>
      <c r="C5" s="11" t="s">
        <v>31</v>
      </c>
      <c r="D5" s="12" t="s">
        <v>77</v>
      </c>
      <c r="E5" s="11" t="s">
        <v>32</v>
      </c>
      <c r="F5" s="13" t="s">
        <v>33</v>
      </c>
    </row>
    <row r="6" spans="1:8" ht="25.5" x14ac:dyDescent="0.2">
      <c r="A6" s="43" t="s">
        <v>15</v>
      </c>
      <c r="B6" s="16" t="s">
        <v>63</v>
      </c>
      <c r="C6" s="72">
        <v>13500</v>
      </c>
      <c r="D6" s="73">
        <v>1600</v>
      </c>
      <c r="E6" s="74">
        <v>380</v>
      </c>
      <c r="F6" s="75"/>
      <c r="G6" s="14"/>
      <c r="H6" s="14"/>
    </row>
    <row r="7" spans="1:8" x14ac:dyDescent="0.2">
      <c r="A7" s="43" t="s">
        <v>16</v>
      </c>
      <c r="B7" s="16" t="s">
        <v>64</v>
      </c>
      <c r="C7" s="72">
        <v>15000</v>
      </c>
      <c r="D7" s="73">
        <v>1700</v>
      </c>
      <c r="E7" s="74">
        <v>400</v>
      </c>
      <c r="F7" s="76"/>
    </row>
    <row r="8" spans="1:8" x14ac:dyDescent="0.2">
      <c r="A8" s="43" t="s">
        <v>17</v>
      </c>
      <c r="B8" s="77" t="s">
        <v>26</v>
      </c>
      <c r="C8" s="83">
        <f>C6/C7</f>
        <v>0.9</v>
      </c>
      <c r="D8" s="84">
        <f t="shared" ref="D8:F8" si="0">D6/D7</f>
        <v>0.94117647058823528</v>
      </c>
      <c r="E8" s="85">
        <f t="shared" si="0"/>
        <v>0.95</v>
      </c>
      <c r="F8" s="100" t="e">
        <f t="shared" si="0"/>
        <v>#DIV/0!</v>
      </c>
    </row>
    <row r="9" spans="1:8" ht="25.5" x14ac:dyDescent="0.2">
      <c r="A9" s="43" t="s">
        <v>18</v>
      </c>
      <c r="B9" s="34" t="s">
        <v>65</v>
      </c>
      <c r="C9" s="59">
        <v>750</v>
      </c>
      <c r="D9" s="58">
        <v>100</v>
      </c>
      <c r="E9" s="59">
        <v>25</v>
      </c>
      <c r="F9" s="96"/>
    </row>
    <row r="10" spans="1:8" ht="25.5" x14ac:dyDescent="0.2">
      <c r="A10" s="43" t="s">
        <v>19</v>
      </c>
      <c r="B10" s="16" t="s">
        <v>66</v>
      </c>
      <c r="C10" s="59">
        <v>750</v>
      </c>
      <c r="D10" s="58">
        <v>100</v>
      </c>
      <c r="E10" s="59">
        <v>25</v>
      </c>
      <c r="F10" s="96"/>
    </row>
    <row r="11" spans="1:8" x14ac:dyDescent="0.2">
      <c r="A11" s="43" t="s">
        <v>20</v>
      </c>
      <c r="B11" s="30" t="s">
        <v>22</v>
      </c>
      <c r="C11" s="78">
        <v>0.1</v>
      </c>
      <c r="D11" s="79">
        <v>0.1</v>
      </c>
      <c r="E11" s="78">
        <v>0.1</v>
      </c>
      <c r="F11" s="80"/>
    </row>
    <row r="12" spans="1:8" s="41" customFormat="1" x14ac:dyDescent="0.2">
      <c r="A12" s="44" t="s">
        <v>21</v>
      </c>
      <c r="B12" s="45" t="s">
        <v>44</v>
      </c>
      <c r="C12" s="64">
        <v>0</v>
      </c>
      <c r="D12" s="65">
        <v>0</v>
      </c>
      <c r="E12" s="64">
        <v>0</v>
      </c>
      <c r="F12" s="97"/>
    </row>
    <row r="13" spans="1:8" ht="13.5" thickBot="1" x14ac:dyDescent="0.25">
      <c r="A13" s="37"/>
      <c r="B13" s="51"/>
    </row>
    <row r="14" spans="1:8" x14ac:dyDescent="0.2">
      <c r="B14" s="46" t="s">
        <v>14</v>
      </c>
      <c r="C14" s="117">
        <f>(C9+C10)*(C11-C12)</f>
        <v>150</v>
      </c>
      <c r="D14" s="119">
        <f t="shared" ref="D14:F14" si="1">(D9+D10)*(D11-D12)</f>
        <v>20</v>
      </c>
      <c r="E14" s="121">
        <f t="shared" si="1"/>
        <v>5</v>
      </c>
      <c r="F14" s="123">
        <f t="shared" si="1"/>
        <v>0</v>
      </c>
      <c r="G14" s="20"/>
      <c r="H14" s="20"/>
    </row>
    <row r="15" spans="1:8" ht="26.25" thickBot="1" x14ac:dyDescent="0.25">
      <c r="A15" s="23"/>
      <c r="B15" s="47" t="s">
        <v>75</v>
      </c>
      <c r="C15" s="118"/>
      <c r="D15" s="120"/>
      <c r="E15" s="122"/>
      <c r="F15" s="124"/>
    </row>
    <row r="16" spans="1:8" ht="13.5" thickBot="1" x14ac:dyDescent="0.25">
      <c r="A16" s="37"/>
      <c r="B16" s="51"/>
    </row>
    <row r="17" spans="1:6" ht="40.5" customHeight="1" thickBot="1" x14ac:dyDescent="0.25">
      <c r="A17" s="23"/>
      <c r="B17" s="114" t="s">
        <v>46</v>
      </c>
      <c r="C17" s="115"/>
      <c r="D17" s="115"/>
      <c r="E17" s="115"/>
      <c r="F17" s="116"/>
    </row>
  </sheetData>
  <mergeCells count="7">
    <mergeCell ref="C2:F2"/>
    <mergeCell ref="C3:F3"/>
    <mergeCell ref="B17:F17"/>
    <mergeCell ref="C14:C15"/>
    <mergeCell ref="D14:D15"/>
    <mergeCell ref="E14:E15"/>
    <mergeCell ref="F14:F15"/>
  </mergeCells>
  <phoneticPr fontId="0" type="noConversion"/>
  <pageMargins left="0.75" right="0.75" top="1" bottom="1" header="0.5" footer="0.5"/>
  <pageSetup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6"/>
  <sheetViews>
    <sheetView zoomScaleNormal="100" workbookViewId="0"/>
  </sheetViews>
  <sheetFormatPr defaultColWidth="9.33203125" defaultRowHeight="12.75" x14ac:dyDescent="0.2"/>
  <cols>
    <col min="1" max="1" width="14.1640625" style="3" customWidth="1"/>
    <col min="2" max="2" width="83.33203125" style="18" customWidth="1"/>
    <col min="3" max="3" width="16.6640625" style="3" customWidth="1"/>
    <col min="4" max="4" width="16.6640625" style="4" customWidth="1"/>
    <col min="5" max="5" width="16.6640625" style="3" customWidth="1"/>
    <col min="6" max="6" width="19.1640625" style="3" customWidth="1"/>
    <col min="7" max="7" width="11.1640625" style="3" bestFit="1" customWidth="1"/>
    <col min="8" max="16384" width="9.33203125" style="3"/>
  </cols>
  <sheetData>
    <row r="1" spans="1:7" ht="15" x14ac:dyDescent="0.25">
      <c r="A1" s="1"/>
    </row>
    <row r="2" spans="1:7" x14ac:dyDescent="0.2">
      <c r="A2" s="5" t="s">
        <v>10</v>
      </c>
      <c r="B2" s="26" t="s">
        <v>0</v>
      </c>
      <c r="C2" s="112" t="s">
        <v>13</v>
      </c>
      <c r="D2" s="112"/>
      <c r="E2" s="112"/>
      <c r="F2" s="112"/>
    </row>
    <row r="3" spans="1:7" x14ac:dyDescent="0.2">
      <c r="A3" s="7" t="s">
        <v>11</v>
      </c>
      <c r="B3" s="27" t="s">
        <v>7</v>
      </c>
      <c r="C3" s="113" t="s">
        <v>28</v>
      </c>
      <c r="D3" s="113"/>
      <c r="E3" s="113"/>
      <c r="F3" s="113"/>
    </row>
    <row r="5" spans="1:7" s="54" customFormat="1" ht="51" x14ac:dyDescent="0.2">
      <c r="A5" s="9" t="s">
        <v>29</v>
      </c>
      <c r="B5" s="10" t="s">
        <v>12</v>
      </c>
      <c r="C5" s="11" t="s">
        <v>31</v>
      </c>
      <c r="D5" s="12" t="s">
        <v>77</v>
      </c>
      <c r="E5" s="11" t="s">
        <v>32</v>
      </c>
      <c r="F5" s="28" t="s">
        <v>30</v>
      </c>
    </row>
    <row r="6" spans="1:7" x14ac:dyDescent="0.2">
      <c r="A6" s="15" t="s">
        <v>15</v>
      </c>
      <c r="B6" s="30" t="s">
        <v>67</v>
      </c>
      <c r="C6" s="42">
        <v>8000</v>
      </c>
      <c r="D6" s="67">
        <v>1000</v>
      </c>
      <c r="E6" s="68">
        <v>250</v>
      </c>
      <c r="F6" s="70"/>
    </row>
    <row r="7" spans="1:7" x14ac:dyDescent="0.2">
      <c r="A7" s="15" t="s">
        <v>16</v>
      </c>
      <c r="B7" s="17" t="s">
        <v>68</v>
      </c>
      <c r="C7" s="42">
        <v>15000</v>
      </c>
      <c r="D7" s="67">
        <v>1700</v>
      </c>
      <c r="E7" s="68">
        <v>400</v>
      </c>
      <c r="F7" s="70"/>
    </row>
    <row r="8" spans="1:7" x14ac:dyDescent="0.2">
      <c r="A8" s="33" t="s">
        <v>17</v>
      </c>
      <c r="B8" s="17" t="s">
        <v>27</v>
      </c>
      <c r="C8" s="60">
        <f>C6/C7</f>
        <v>0.53333333333333333</v>
      </c>
      <c r="D8" s="94">
        <f t="shared" ref="D8:F8" si="0">D6/D7</f>
        <v>0.58823529411764708</v>
      </c>
      <c r="E8" s="95">
        <f t="shared" si="0"/>
        <v>0.625</v>
      </c>
      <c r="F8" s="101" t="e">
        <f t="shared" si="0"/>
        <v>#DIV/0!</v>
      </c>
      <c r="G8" s="31"/>
    </row>
    <row r="9" spans="1:7" ht="12.75" customHeight="1" x14ac:dyDescent="0.2">
      <c r="A9" s="15" t="s">
        <v>18</v>
      </c>
      <c r="B9" s="17" t="s">
        <v>69</v>
      </c>
      <c r="C9" s="57">
        <v>375</v>
      </c>
      <c r="D9" s="58">
        <v>50</v>
      </c>
      <c r="E9" s="59">
        <v>12.5</v>
      </c>
      <c r="F9" s="99"/>
    </row>
    <row r="10" spans="1:7" x14ac:dyDescent="0.2">
      <c r="A10" s="15" t="s">
        <v>19</v>
      </c>
      <c r="B10" s="19" t="s">
        <v>22</v>
      </c>
      <c r="C10" s="93">
        <v>0.1</v>
      </c>
      <c r="D10" s="94">
        <v>0.1</v>
      </c>
      <c r="E10" s="95">
        <v>0.1</v>
      </c>
      <c r="F10" s="61"/>
    </row>
    <row r="11" spans="1:7" s="54" customFormat="1" x14ac:dyDescent="0.2">
      <c r="A11" s="52" t="s">
        <v>20</v>
      </c>
      <c r="B11" s="53" t="s">
        <v>44</v>
      </c>
      <c r="C11" s="86">
        <v>0</v>
      </c>
      <c r="D11" s="87">
        <v>0</v>
      </c>
      <c r="E11" s="86">
        <v>0</v>
      </c>
      <c r="F11" s="102"/>
    </row>
    <row r="12" spans="1:7" ht="13.5" thickBot="1" x14ac:dyDescent="0.25">
      <c r="F12" s="32"/>
    </row>
    <row r="13" spans="1:7" x14ac:dyDescent="0.2">
      <c r="B13" s="55" t="s">
        <v>14</v>
      </c>
      <c r="C13" s="121">
        <f>C9*(C10-C11)</f>
        <v>37.5</v>
      </c>
      <c r="D13" s="119">
        <f t="shared" ref="D13:F13" si="1">D9*(D10-D11)</f>
        <v>5</v>
      </c>
      <c r="E13" s="121">
        <f t="shared" si="1"/>
        <v>1.25</v>
      </c>
      <c r="F13" s="127">
        <f t="shared" si="1"/>
        <v>0</v>
      </c>
    </row>
    <row r="14" spans="1:7" ht="26.25" thickBot="1" x14ac:dyDescent="0.25">
      <c r="B14" s="56" t="s">
        <v>70</v>
      </c>
      <c r="C14" s="122"/>
      <c r="D14" s="120"/>
      <c r="E14" s="122"/>
      <c r="F14" s="128"/>
    </row>
    <row r="15" spans="1:7" ht="13.5" thickBot="1" x14ac:dyDescent="0.25"/>
    <row r="16" spans="1:7" ht="40.5" customHeight="1" thickBot="1" x14ac:dyDescent="0.25">
      <c r="A16" s="23"/>
      <c r="B16" s="114" t="s">
        <v>71</v>
      </c>
      <c r="C16" s="115"/>
      <c r="D16" s="115"/>
      <c r="E16" s="115"/>
      <c r="F16" s="116"/>
    </row>
  </sheetData>
  <mergeCells count="7">
    <mergeCell ref="C2:F2"/>
    <mergeCell ref="C3:F3"/>
    <mergeCell ref="B16:F16"/>
    <mergeCell ref="C13:C14"/>
    <mergeCell ref="D13:D14"/>
    <mergeCell ref="E13:E14"/>
    <mergeCell ref="F13:F14"/>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6"/>
  <sheetViews>
    <sheetView zoomScaleNormal="100" workbookViewId="0"/>
  </sheetViews>
  <sheetFormatPr defaultColWidth="9.33203125" defaultRowHeight="12.75" x14ac:dyDescent="0.2"/>
  <cols>
    <col min="1" max="1" width="14.1640625" style="3" customWidth="1"/>
    <col min="2" max="2" width="83.33203125" style="18" customWidth="1"/>
    <col min="3" max="3" width="16.6640625" style="3" customWidth="1"/>
    <col min="4" max="4" width="16.6640625" style="4" customWidth="1"/>
    <col min="5" max="5" width="16.6640625" style="3" customWidth="1"/>
    <col min="6" max="6" width="19.1640625" style="3" customWidth="1"/>
    <col min="7" max="16384" width="9.33203125" style="3"/>
  </cols>
  <sheetData>
    <row r="1" spans="1:6" ht="15" x14ac:dyDescent="0.25">
      <c r="A1" s="1"/>
    </row>
    <row r="2" spans="1:6" x14ac:dyDescent="0.2">
      <c r="A2" s="5" t="s">
        <v>10</v>
      </c>
      <c r="B2" s="26" t="s">
        <v>0</v>
      </c>
      <c r="C2" s="112" t="s">
        <v>13</v>
      </c>
      <c r="D2" s="112"/>
      <c r="E2" s="112"/>
      <c r="F2" s="112"/>
    </row>
    <row r="3" spans="1:6" x14ac:dyDescent="0.2">
      <c r="A3" s="7" t="s">
        <v>11</v>
      </c>
      <c r="B3" s="27" t="s">
        <v>8</v>
      </c>
      <c r="C3" s="113" t="s">
        <v>28</v>
      </c>
      <c r="D3" s="113"/>
      <c r="E3" s="113"/>
      <c r="F3" s="113"/>
    </row>
    <row r="5" spans="1:6" s="54" customFormat="1" ht="51" x14ac:dyDescent="0.2">
      <c r="A5" s="9" t="s">
        <v>29</v>
      </c>
      <c r="B5" s="10" t="s">
        <v>12</v>
      </c>
      <c r="C5" s="11" t="s">
        <v>31</v>
      </c>
      <c r="D5" s="12" t="s">
        <v>77</v>
      </c>
      <c r="E5" s="11" t="s">
        <v>32</v>
      </c>
      <c r="F5" s="13" t="s">
        <v>30</v>
      </c>
    </row>
    <row r="6" spans="1:6" x14ac:dyDescent="0.2">
      <c r="A6" s="43" t="s">
        <v>15</v>
      </c>
      <c r="B6" s="30" t="s">
        <v>72</v>
      </c>
      <c r="C6" s="42">
        <v>12000</v>
      </c>
      <c r="D6" s="67">
        <v>1400</v>
      </c>
      <c r="E6" s="68">
        <v>350</v>
      </c>
      <c r="F6" s="70"/>
    </row>
    <row r="7" spans="1:6" x14ac:dyDescent="0.2">
      <c r="A7" s="43" t="s">
        <v>16</v>
      </c>
      <c r="B7" s="17" t="s">
        <v>73</v>
      </c>
      <c r="C7" s="42">
        <v>15000</v>
      </c>
      <c r="D7" s="67">
        <v>1700</v>
      </c>
      <c r="E7" s="68">
        <v>400</v>
      </c>
      <c r="F7" s="70"/>
    </row>
    <row r="8" spans="1:6" x14ac:dyDescent="0.2">
      <c r="A8" s="43" t="s">
        <v>17</v>
      </c>
      <c r="B8" s="17" t="s">
        <v>34</v>
      </c>
      <c r="C8" s="60">
        <f>C6/C7</f>
        <v>0.8</v>
      </c>
      <c r="D8" s="71">
        <f t="shared" ref="D8:F8" si="0">D6/D7</f>
        <v>0.82352941176470584</v>
      </c>
      <c r="E8" s="60">
        <f t="shared" si="0"/>
        <v>0.875</v>
      </c>
      <c r="F8" s="101" t="e">
        <f t="shared" si="0"/>
        <v>#DIV/0!</v>
      </c>
    </row>
    <row r="9" spans="1:6" ht="25.5" x14ac:dyDescent="0.2">
      <c r="A9" s="43" t="s">
        <v>18</v>
      </c>
      <c r="B9" s="17" t="s">
        <v>74</v>
      </c>
      <c r="C9" s="59">
        <v>140</v>
      </c>
      <c r="D9" s="58">
        <f>C9*0.75</f>
        <v>105</v>
      </c>
      <c r="E9" s="59">
        <f>C9*0.5</f>
        <v>70</v>
      </c>
      <c r="F9" s="99"/>
    </row>
    <row r="10" spans="1:6" x14ac:dyDescent="0.2">
      <c r="A10" s="43" t="s">
        <v>19</v>
      </c>
      <c r="B10" s="19" t="s">
        <v>9</v>
      </c>
      <c r="C10" s="62">
        <v>0.1</v>
      </c>
      <c r="D10" s="63">
        <v>0.1</v>
      </c>
      <c r="E10" s="62">
        <v>0.1</v>
      </c>
      <c r="F10" s="61"/>
    </row>
    <row r="11" spans="1:6" s="41" customFormat="1" x14ac:dyDescent="0.2">
      <c r="A11" s="44" t="s">
        <v>20</v>
      </c>
      <c r="B11" s="45" t="s">
        <v>44</v>
      </c>
      <c r="C11" s="64">
        <v>0</v>
      </c>
      <c r="D11" s="65">
        <v>0</v>
      </c>
      <c r="E11" s="64">
        <v>0</v>
      </c>
      <c r="F11" s="97"/>
    </row>
    <row r="12" spans="1:6" ht="13.5" thickBot="1" x14ac:dyDescent="0.25">
      <c r="A12" s="41"/>
      <c r="F12" s="32"/>
    </row>
    <row r="13" spans="1:6" x14ac:dyDescent="0.2">
      <c r="B13" s="46" t="s">
        <v>14</v>
      </c>
      <c r="C13" s="117">
        <f>C9*(C10-C11)</f>
        <v>14</v>
      </c>
      <c r="D13" s="119">
        <f t="shared" ref="D13:F13" si="1">D9*(D10-D11)</f>
        <v>10.5</v>
      </c>
      <c r="E13" s="121">
        <f t="shared" si="1"/>
        <v>7</v>
      </c>
      <c r="F13" s="127">
        <f t="shared" si="1"/>
        <v>0</v>
      </c>
    </row>
    <row r="14" spans="1:6" ht="26.25" thickBot="1" x14ac:dyDescent="0.25">
      <c r="B14" s="56" t="s">
        <v>70</v>
      </c>
      <c r="C14" s="118"/>
      <c r="D14" s="120"/>
      <c r="E14" s="122"/>
      <c r="F14" s="128"/>
    </row>
    <row r="15" spans="1:6" ht="13.5" thickBot="1" x14ac:dyDescent="0.25"/>
    <row r="16" spans="1:6" ht="40.5" customHeight="1" thickBot="1" x14ac:dyDescent="0.25">
      <c r="A16" s="23"/>
      <c r="B16" s="114" t="s">
        <v>71</v>
      </c>
      <c r="C16" s="115"/>
      <c r="D16" s="115"/>
      <c r="E16" s="115"/>
      <c r="F16" s="116"/>
    </row>
  </sheetData>
  <mergeCells count="7">
    <mergeCell ref="C2:F2"/>
    <mergeCell ref="C3:F3"/>
    <mergeCell ref="B16:F16"/>
    <mergeCell ref="C13:C14"/>
    <mergeCell ref="D13:D14"/>
    <mergeCell ref="E13:E14"/>
    <mergeCell ref="F13:F14"/>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GARTNER LEADER'S TOOLKIT</vt:lpstr>
      <vt:lpstr>ON-TIME DELIVERY</vt:lpstr>
      <vt:lpstr>ORDER FILL RATE</vt:lpstr>
      <vt:lpstr>MATERIAL QUALITY</vt:lpstr>
      <vt:lpstr>SERVICE ACCURACY</vt:lpstr>
      <vt:lpstr>SERVICE PERFORMANCE</vt:lpstr>
      <vt:lpstr>CUSTOMER CARE PERFORMANCE</vt:lpstr>
      <vt:lpstr>AGREEMENT EFFECTIVENESS</vt:lpstr>
      <vt:lpstr>TRANSFORMATION RATIO</vt:lpstr>
      <vt:lpstr>AllData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2017-04-04T10:21:53Z</dcterms:created>
  <dcterms:modified xsi:type="dcterms:W3CDTF">2017-04-04T10:21:54Z</dcterms:modified>
</cp:coreProperties>
</file>